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1.08.2018" sheetId="1" r:id="rId1"/>
    <sheet name="02.08.2018" sheetId="2" r:id="rId2"/>
    <sheet name="03.08.2018" sheetId="3" r:id="rId3"/>
    <sheet name="06.08.2018" sheetId="4" r:id="rId4"/>
    <sheet name="07.08.2018" sheetId="5" r:id="rId5"/>
    <sheet name="08.08.2018" sheetId="6" r:id="rId6"/>
    <sheet name="09.08.2018" sheetId="7" r:id="rId7"/>
    <sheet name="10.08.2018" sheetId="8" r:id="rId8"/>
  </sheets>
  <definedNames>
    <definedName name="_xlnm._FilterDatabase" localSheetId="0" hidden="1">'01.08.2018'!$A$5:$P$26</definedName>
    <definedName name="_xlnm._FilterDatabase" localSheetId="1" hidden="1">'02.08.2018'!$A$5:$P$31</definedName>
    <definedName name="_xlnm._FilterDatabase" localSheetId="2" hidden="1">'03.08.2018'!$A$5:$P$27</definedName>
    <definedName name="_xlnm._FilterDatabase" localSheetId="3" hidden="1">'06.08.2018'!$A$5:$P$30</definedName>
    <definedName name="_xlnm._FilterDatabase" localSheetId="4" hidden="1">'07.08.2018'!$A$5:$P$30</definedName>
    <definedName name="_xlnm._FilterDatabase" localSheetId="5" hidden="1">'08.08.2018'!$A$5:$P$36</definedName>
    <definedName name="_xlnm._FilterDatabase" localSheetId="6" hidden="1">'09.08.2018'!$A$5:$P$28</definedName>
    <definedName name="_xlnm._FilterDatabase" localSheetId="7" hidden="1">'10.08.2018'!$A$5:$P$31</definedName>
    <definedName name="OLE_LINK1" localSheetId="1">'02.08.2018'!$O$26</definedName>
  </definedNames>
  <calcPr calcId="144525"/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A7" i="3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F3" i="2"/>
  <c r="G31" i="2" s="1"/>
  <c r="G10" i="2" l="1"/>
  <c r="G18" i="2"/>
  <c r="G26" i="2"/>
  <c r="G13" i="2"/>
  <c r="G21" i="2"/>
  <c r="G29" i="2"/>
  <c r="G6" i="2"/>
  <c r="G14" i="2"/>
  <c r="G22" i="2"/>
  <c r="G30" i="2"/>
  <c r="G9" i="2"/>
  <c r="G17" i="2"/>
  <c r="G25" i="2"/>
  <c r="G8" i="2"/>
  <c r="G12" i="2"/>
  <c r="G16" i="2"/>
  <c r="G20" i="2"/>
  <c r="G24" i="2"/>
  <c r="G28" i="2"/>
  <c r="G7" i="2"/>
  <c r="G11" i="2"/>
  <c r="G15" i="2"/>
  <c r="G19" i="2"/>
  <c r="G23" i="2"/>
  <c r="G27" i="2"/>
  <c r="F3" i="3"/>
  <c r="F3" i="4" l="1"/>
  <c r="G25" i="3"/>
  <c r="G21" i="3"/>
  <c r="G17" i="3"/>
  <c r="G13" i="3"/>
  <c r="G9" i="3"/>
  <c r="G20" i="3"/>
  <c r="G12" i="3"/>
  <c r="G27" i="3"/>
  <c r="G19" i="3"/>
  <c r="G11" i="3"/>
  <c r="G26" i="3"/>
  <c r="G22" i="3"/>
  <c r="G18" i="3"/>
  <c r="G14" i="3"/>
  <c r="G10" i="3"/>
  <c r="G6" i="3"/>
  <c r="G24" i="3"/>
  <c r="G16" i="3"/>
  <c r="G8" i="3"/>
  <c r="G23" i="3"/>
  <c r="G15" i="3"/>
  <c r="G7" i="3"/>
  <c r="F3" i="5" l="1"/>
  <c r="G27" i="4"/>
  <c r="G23" i="4"/>
  <c r="G19" i="4"/>
  <c r="G15" i="4"/>
  <c r="G11" i="4"/>
  <c r="G7" i="4"/>
  <c r="G26" i="4"/>
  <c r="G22" i="4"/>
  <c r="G14" i="4"/>
  <c r="G6" i="4"/>
  <c r="G25" i="4"/>
  <c r="G17" i="4"/>
  <c r="G13" i="4"/>
  <c r="G28" i="4"/>
  <c r="G24" i="4"/>
  <c r="G20" i="4"/>
  <c r="G16" i="4"/>
  <c r="G12" i="4"/>
  <c r="G8" i="4"/>
  <c r="G30" i="4"/>
  <c r="G18" i="4"/>
  <c r="G10" i="4"/>
  <c r="G29" i="4"/>
  <c r="G21" i="4"/>
  <c r="G9" i="4"/>
  <c r="F3" i="6" l="1"/>
  <c r="G30" i="5"/>
  <c r="G26" i="5"/>
  <c r="G22" i="5"/>
  <c r="G18" i="5"/>
  <c r="G14" i="5"/>
  <c r="G10" i="5"/>
  <c r="G6" i="5"/>
  <c r="G29" i="5"/>
  <c r="G17" i="5"/>
  <c r="G9" i="5"/>
  <c r="G28" i="5"/>
  <c r="G24" i="5"/>
  <c r="G16" i="5"/>
  <c r="G8" i="5"/>
  <c r="G27" i="5"/>
  <c r="G23" i="5"/>
  <c r="G19" i="5"/>
  <c r="G15" i="5"/>
  <c r="G11" i="5"/>
  <c r="G7" i="5"/>
  <c r="G25" i="5"/>
  <c r="G21" i="5"/>
  <c r="G13" i="5"/>
  <c r="G20" i="5"/>
  <c r="G12" i="5"/>
  <c r="F3" i="7" l="1"/>
  <c r="G33" i="6"/>
  <c r="G29" i="6"/>
  <c r="G25" i="6"/>
  <c r="G21" i="6"/>
  <c r="G17" i="6"/>
  <c r="G13" i="6"/>
  <c r="G9" i="6"/>
  <c r="G36" i="6"/>
  <c r="G28" i="6"/>
  <c r="G20" i="6"/>
  <c r="G12" i="6"/>
  <c r="G27" i="6"/>
  <c r="G19" i="6"/>
  <c r="G11" i="6"/>
  <c r="G34" i="6"/>
  <c r="G30" i="6"/>
  <c r="G26" i="6"/>
  <c r="G22" i="6"/>
  <c r="G18" i="6"/>
  <c r="G14" i="6"/>
  <c r="G10" i="6"/>
  <c r="G6" i="6"/>
  <c r="G32" i="6"/>
  <c r="G24" i="6"/>
  <c r="G16" i="6"/>
  <c r="G8" i="6"/>
  <c r="G35" i="6"/>
  <c r="G31" i="6"/>
  <c r="G23" i="6"/>
  <c r="G15" i="6"/>
  <c r="G7" i="6"/>
  <c r="F3" i="8" l="1"/>
  <c r="G26" i="7"/>
  <c r="G22" i="7"/>
  <c r="G18" i="7"/>
  <c r="G14" i="7"/>
  <c r="G10" i="7"/>
  <c r="G6" i="7"/>
  <c r="G25" i="7"/>
  <c r="G21" i="7"/>
  <c r="G17" i="7"/>
  <c r="G9" i="7"/>
  <c r="G20" i="7"/>
  <c r="G8" i="7"/>
  <c r="G27" i="7"/>
  <c r="G23" i="7"/>
  <c r="G19" i="7"/>
  <c r="G15" i="7"/>
  <c r="G11" i="7"/>
  <c r="G7" i="7"/>
  <c r="G13" i="7"/>
  <c r="G28" i="7"/>
  <c r="G24" i="7"/>
  <c r="G16" i="7"/>
  <c r="G12" i="7"/>
  <c r="G31" i="8" l="1"/>
  <c r="G27" i="8"/>
  <c r="G23" i="8"/>
  <c r="G19" i="8"/>
  <c r="G15" i="8"/>
  <c r="G11" i="8"/>
  <c r="G7" i="8"/>
  <c r="G30" i="8"/>
  <c r="G22" i="8"/>
  <c r="G18" i="8"/>
  <c r="G14" i="8"/>
  <c r="G10" i="8"/>
  <c r="G6" i="8"/>
  <c r="G21" i="8"/>
  <c r="G29" i="8"/>
  <c r="G28" i="8"/>
  <c r="G24" i="8"/>
  <c r="G20" i="8"/>
  <c r="G16" i="8"/>
  <c r="G12" i="8"/>
  <c r="G8" i="8"/>
  <c r="G26" i="8"/>
  <c r="G25" i="8"/>
  <c r="G17" i="8"/>
  <c r="G13" i="8"/>
  <c r="G9" i="8"/>
</calcChain>
</file>

<file path=xl/sharedStrings.xml><?xml version="1.0" encoding="utf-8"?>
<sst xmlns="http://schemas.openxmlformats.org/spreadsheetml/2006/main" count="1338" uniqueCount="104">
  <si>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</si>
  <si>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</si>
  <si>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</si>
  <si>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</si>
  <si>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</si>
  <si>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</si>
  <si>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</si>
  <si>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</si>
  <si>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</si>
  <si>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</si>
  <si>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</si>
  <si>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</si>
  <si>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</si>
  <si>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</si>
  <si>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</si>
  <si>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</si>
  <si>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</si>
  <si>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</si>
  <si>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</si>
  <si>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</si>
  <si>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</si>
  <si>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</si>
  <si>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</si>
  <si>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</si>
  <si>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</si>
  <si>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</si>
  <si>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</si>
  <si>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</si>
  <si>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</si>
  <si>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</si>
  <si>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</si>
  <si>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</si>
  <si>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</si>
  <si>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</si>
  <si>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</si>
  <si>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</si>
  <si>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</si>
  <si>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</si>
  <si>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</si>
  <si>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</si>
  <si>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</si>
  <si>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</si>
  <si>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IndusInd Bank CD (13 AUG 2018)</t>
  </si>
  <si>
    <t>INE095A16YB8</t>
  </si>
  <si>
    <t>L And T Finance Ltd CP (28 AUG 2018)</t>
  </si>
  <si>
    <t>INE027E14FW3</t>
  </si>
  <si>
    <t>PNB HOUSING FINANCE LTD CP (28 AUG 2018)</t>
  </si>
  <si>
    <t>INE572E14CE3</t>
  </si>
  <si>
    <t>Tata Motors Finance Ltd CP (30 AUG 2018)</t>
  </si>
  <si>
    <t>INE601U14687</t>
  </si>
  <si>
    <t>Cholamandalam Investment And Finance Co Ltd CP (19 SEP 2018)</t>
  </si>
  <si>
    <t>INE121A14PT7</t>
  </si>
  <si>
    <t>L And T Finance Ltd CP (04 SEP 2018)</t>
  </si>
  <si>
    <t>INE027E14FI2</t>
  </si>
  <si>
    <t>NABARD CP (03 SEP 2018)</t>
  </si>
  <si>
    <t>INE261F14DD0</t>
  </si>
  <si>
    <t>LIC Housing Finance Ltd CP (09 OCT 2018)</t>
  </si>
  <si>
    <t>INE115A14AG8</t>
  </si>
  <si>
    <t>CBLO - 02AUG2018</t>
  </si>
  <si>
    <t>IDBI LONG TERM VALUE FUND</t>
  </si>
  <si>
    <t>070 DCMB 19092018</t>
  </si>
  <si>
    <t>IN002018U043</t>
  </si>
  <si>
    <t>91 DTB 18102018</t>
  </si>
  <si>
    <t>IN002018X179</t>
  </si>
  <si>
    <t>CBLO - 03AUG2018</t>
  </si>
  <si>
    <t>AXIS BANK CD (07 SEP 2018)</t>
  </si>
  <si>
    <t>INE238A168C7</t>
  </si>
  <si>
    <t>IDFC Bank CD (05 SEP 2018)</t>
  </si>
  <si>
    <t>INE092T16FB4</t>
  </si>
  <si>
    <t>NABARD CP (27 AUG 2018)</t>
  </si>
  <si>
    <t>INE261F14CZ5</t>
  </si>
  <si>
    <t>CBLO - 06AUG2018</t>
  </si>
  <si>
    <t>Steel Authority of India Ltd CP (04 SEP 2018)</t>
  </si>
  <si>
    <t>INE114A14FX5</t>
  </si>
  <si>
    <t>Steel Authority of India Ltd CP (19 SEP 2018)</t>
  </si>
  <si>
    <t>INE114A14FZ0</t>
  </si>
  <si>
    <t>Tata Steel Ltd CP (17 OCT 2018)</t>
  </si>
  <si>
    <t>INE081A14866</t>
  </si>
  <si>
    <t>CBLO - 07AUG2018</t>
  </si>
  <si>
    <t>Future Retail Ltd CP (27 SEP 2018)</t>
  </si>
  <si>
    <t>INE752P14753</t>
  </si>
  <si>
    <t>JM Financial Capital Limited CP (07 AUG 2018)</t>
  </si>
  <si>
    <t>INE901W14802</t>
  </si>
  <si>
    <t>JM Financial Products Ltd CP (07 AUG 2018)</t>
  </si>
  <si>
    <t>INE523H14K46</t>
  </si>
  <si>
    <t>CBLO - 08AUG2018</t>
  </si>
  <si>
    <t>Cholamandalam Investment And Finance Co Ltd CP (05 NOV 2018)</t>
  </si>
  <si>
    <t>INE121A14PV3</t>
  </si>
  <si>
    <t>CBLO - 09AUG2018</t>
  </si>
  <si>
    <t>Bank of Baroda CD (19 SEP 2018)</t>
  </si>
  <si>
    <t>INE028A16AZ8</t>
  </si>
  <si>
    <t>CEAT Ltd CP (28 SEP 2018)</t>
  </si>
  <si>
    <t>INE482A14544</t>
  </si>
  <si>
    <t>Tata Motors Ltd CP (06 NOV 2018)</t>
  </si>
  <si>
    <t>INE155A14OL5</t>
  </si>
  <si>
    <t>91 DTB 30082018</t>
  </si>
  <si>
    <t>IN002018X096</t>
  </si>
  <si>
    <t>BASF INDIA LTD (11 SEP 2018)</t>
  </si>
  <si>
    <t>INE373A14800</t>
  </si>
  <si>
    <t>CBLO - 10AUG2018</t>
  </si>
  <si>
    <t>CBLO - 13AUG2018</t>
  </si>
  <si>
    <t>PTC India Financial Services Ltd CP (12 SEP 2018)</t>
  </si>
  <si>
    <t>INE560K14AE9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</si>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</sst>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6" formatCode="#,##0.0000"/>
    <numFmt numFmtId="167" formatCode="0.0000%"/>
    <numFmt numFmtId="168" formatCode="0.00000000%"/>
    <numFmt numFmtId="169" formatCode="0.000%"/>
    <numFmt numFmtId="171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71" fontId="0" fillId="0" borderId="0" xfId="0" applyNumberFormat="1" applyFont="1"/>
    <xf numFmtId="171" fontId="0" fillId="0" borderId="1" xfId="0" applyNumberFormat="1" applyFont="1" applyBorder="1"/>
    <xf numFmtId="171" fontId="2" fillId="0" borderId="1" xfId="0" applyNumberFormat="1" applyFont="1" applyFill="1" applyBorder="1"/>
    <xf numFmtId="0" fontId="0" fillId="0" borderId="2" xfId="0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8"/>
  <sheetViews>
    <sheetView tabSelected="1" zoomScaleNormal="100" workbookViewId="0"/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85546875" style="26" bestFit="1" customWidth="1"/>
    <col min="10" max="10" width="14.28515625" style="26" bestFit="1" customWidth="1"/>
    <col min="11" max="11" width="15.7109375" style="2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6">
        <v>43313</v>
      </c>
    </row>
    <row r="4" spans="1:16" x14ac:dyDescent="0.25">
      <c r="G4" s="23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3">
        <v>1</v>
      </c>
      <c r="B6" s="3" t="s">
        <v>56</v>
      </c>
      <c r="C6" s="3" t="s">
        <v>57</v>
      </c>
      <c r="D6" s="4" t="s">
        <v>17</v>
      </c>
      <c r="E6" s="3" t="s">
        <v>20</v>
      </c>
      <c r="F6" s="27">
        <v>43382</v>
      </c>
      <c r="G6" s="25">
        <f>+F6-$F$3</f>
        <v>69</v>
      </c>
      <c r="H6" s="7" t="s">
        <v>40</v>
      </c>
      <c r="I6" s="27">
        <v>43312</v>
      </c>
      <c r="J6" s="27">
        <v>43312</v>
      </c>
      <c r="K6" s="27">
        <v>43313</v>
      </c>
      <c r="L6" s="8">
        <v>20000000</v>
      </c>
      <c r="M6" s="9">
        <v>1971672000</v>
      </c>
      <c r="N6" s="10">
        <v>98.583600000000004</v>
      </c>
      <c r="O6" s="22">
        <v>7.6002E-2</v>
      </c>
      <c r="P6" s="24" t="s">
        <v>19</v>
      </c>
    </row>
    <row r="7" spans="1:16" x14ac:dyDescent="0.25">
      <c r="A7" s="3">
        <v>2</v>
      </c>
      <c r="B7" s="3" t="s">
        <v>50</v>
      </c>
      <c r="C7" s="3" t="s">
        <v>51</v>
      </c>
      <c r="D7" s="4" t="s">
        <v>17</v>
      </c>
      <c r="E7" s="3" t="s">
        <v>22</v>
      </c>
      <c r="F7" s="27">
        <v>43362</v>
      </c>
      <c r="G7" s="25">
        <f t="shared" ref="G7" si="0">+F7-$F$3</f>
        <v>49</v>
      </c>
      <c r="H7" s="7" t="s">
        <v>40</v>
      </c>
      <c r="I7" s="27">
        <v>43312</v>
      </c>
      <c r="J7" s="27">
        <v>43312</v>
      </c>
      <c r="K7" s="27">
        <v>43313</v>
      </c>
      <c r="L7" s="8">
        <v>500000</v>
      </c>
      <c r="M7" s="9">
        <v>49564150</v>
      </c>
      <c r="N7" s="10">
        <v>99.128299999999996</v>
      </c>
      <c r="O7" s="22">
        <v>6.5503999999999993E-2</v>
      </c>
      <c r="P7" s="24" t="s">
        <v>19</v>
      </c>
    </row>
    <row r="8" spans="1:16" s="2" customFormat="1" x14ac:dyDescent="0.25">
      <c r="A8" s="3">
        <v>3</v>
      </c>
      <c r="B8" s="6" t="s">
        <v>58</v>
      </c>
      <c r="C8" s="6" t="s">
        <v>103</v>
      </c>
      <c r="D8" s="6" t="s">
        <v>17</v>
      </c>
      <c r="E8" s="6" t="s">
        <v>24</v>
      </c>
      <c r="F8" s="27">
        <v>43314</v>
      </c>
      <c r="G8" s="25">
        <f t="shared" ref="G8:G26" si="1">+F8-$F$3</f>
        <v>1</v>
      </c>
      <c r="H8" s="7" t="s">
        <v>39</v>
      </c>
      <c r="I8" s="27">
        <v>43313</v>
      </c>
      <c r="J8" s="27">
        <v>43313</v>
      </c>
      <c r="K8" s="27">
        <v>43313</v>
      </c>
      <c r="L8" s="8">
        <v>41792801</v>
      </c>
      <c r="M8" s="9">
        <v>41785655.469999999</v>
      </c>
      <c r="N8" s="10">
        <v>99.982902490000001</v>
      </c>
      <c r="O8" s="22">
        <v>6.2416571400000002E-2</v>
      </c>
      <c r="P8" s="24" t="s">
        <v>19</v>
      </c>
    </row>
    <row r="9" spans="1:16" s="2" customFormat="1" x14ac:dyDescent="0.25">
      <c r="A9" s="3">
        <v>4</v>
      </c>
      <c r="B9" s="6" t="s">
        <v>58</v>
      </c>
      <c r="C9" s="6" t="s">
        <v>103</v>
      </c>
      <c r="D9" s="6" t="s">
        <v>17</v>
      </c>
      <c r="E9" s="6" t="s">
        <v>36</v>
      </c>
      <c r="F9" s="27">
        <v>43314</v>
      </c>
      <c r="G9" s="25">
        <f t="shared" si="1"/>
        <v>1</v>
      </c>
      <c r="H9" s="7" t="s">
        <v>39</v>
      </c>
      <c r="I9" s="27">
        <v>43313</v>
      </c>
      <c r="J9" s="27">
        <v>43313</v>
      </c>
      <c r="K9" s="27">
        <v>43313</v>
      </c>
      <c r="L9" s="8">
        <v>120223</v>
      </c>
      <c r="M9" s="9">
        <v>120202.44</v>
      </c>
      <c r="N9" s="10">
        <v>99.982902490000001</v>
      </c>
      <c r="O9" s="22">
        <v>6.2416571400000002E-2</v>
      </c>
      <c r="P9" s="24" t="s">
        <v>19</v>
      </c>
    </row>
    <row r="10" spans="1:16" s="2" customFormat="1" x14ac:dyDescent="0.25">
      <c r="A10" s="3">
        <v>5</v>
      </c>
      <c r="B10" s="6" t="s">
        <v>58</v>
      </c>
      <c r="C10" s="6" t="s">
        <v>103</v>
      </c>
      <c r="D10" s="6" t="s">
        <v>17</v>
      </c>
      <c r="E10" s="6" t="s">
        <v>18</v>
      </c>
      <c r="F10" s="27">
        <v>43314</v>
      </c>
      <c r="G10" s="25">
        <f t="shared" si="1"/>
        <v>1</v>
      </c>
      <c r="H10" s="7" t="s">
        <v>39</v>
      </c>
      <c r="I10" s="27">
        <v>43313</v>
      </c>
      <c r="J10" s="27">
        <v>43313</v>
      </c>
      <c r="K10" s="27">
        <v>43313</v>
      </c>
      <c r="L10" s="8">
        <v>6009076</v>
      </c>
      <c r="M10" s="9">
        <v>6008048.5999999996</v>
      </c>
      <c r="N10" s="10">
        <v>99.982902490000001</v>
      </c>
      <c r="O10" s="22">
        <v>6.2416571400000002E-2</v>
      </c>
      <c r="P10" s="24" t="s">
        <v>19</v>
      </c>
    </row>
    <row r="11" spans="1:16" s="2" customFormat="1" x14ac:dyDescent="0.25">
      <c r="A11" s="3">
        <v>6</v>
      </c>
      <c r="B11" s="6" t="s">
        <v>58</v>
      </c>
      <c r="C11" s="6" t="s">
        <v>103</v>
      </c>
      <c r="D11" s="6" t="s">
        <v>17</v>
      </c>
      <c r="E11" s="6" t="s">
        <v>26</v>
      </c>
      <c r="F11" s="27">
        <v>43314</v>
      </c>
      <c r="G11" s="25">
        <f t="shared" si="1"/>
        <v>1</v>
      </c>
      <c r="H11" s="7" t="s">
        <v>39</v>
      </c>
      <c r="I11" s="27">
        <v>43313</v>
      </c>
      <c r="J11" s="27">
        <v>43313</v>
      </c>
      <c r="K11" s="27">
        <v>43313</v>
      </c>
      <c r="L11" s="8">
        <v>40129938</v>
      </c>
      <c r="M11" s="9">
        <v>40123076.780000001</v>
      </c>
      <c r="N11" s="10">
        <v>99.982902490000001</v>
      </c>
      <c r="O11" s="22">
        <v>6.2416571400000002E-2</v>
      </c>
      <c r="P11" s="24" t="s">
        <v>19</v>
      </c>
    </row>
    <row r="12" spans="1:16" s="2" customFormat="1" x14ac:dyDescent="0.25">
      <c r="A12" s="3">
        <v>7</v>
      </c>
      <c r="B12" s="6" t="s">
        <v>58</v>
      </c>
      <c r="C12" s="6" t="s">
        <v>103</v>
      </c>
      <c r="D12" s="6" t="s">
        <v>17</v>
      </c>
      <c r="E12" s="6" t="s">
        <v>27</v>
      </c>
      <c r="F12" s="27">
        <v>43314</v>
      </c>
      <c r="G12" s="25">
        <f t="shared" si="1"/>
        <v>1</v>
      </c>
      <c r="H12" s="7" t="s">
        <v>39</v>
      </c>
      <c r="I12" s="27">
        <v>43313</v>
      </c>
      <c r="J12" s="27">
        <v>43313</v>
      </c>
      <c r="K12" s="27">
        <v>43313</v>
      </c>
      <c r="L12" s="8">
        <v>306911891</v>
      </c>
      <c r="M12" s="9">
        <v>306859416.70999998</v>
      </c>
      <c r="N12" s="10">
        <v>99.982902490000001</v>
      </c>
      <c r="O12" s="22">
        <v>6.2416571400000002E-2</v>
      </c>
      <c r="P12" s="24" t="s">
        <v>19</v>
      </c>
    </row>
    <row r="13" spans="1:16" s="2" customFormat="1" x14ac:dyDescent="0.25">
      <c r="A13" s="3">
        <v>8</v>
      </c>
      <c r="B13" s="6" t="s">
        <v>58</v>
      </c>
      <c r="C13" s="6" t="s">
        <v>103</v>
      </c>
      <c r="D13" s="6" t="s">
        <v>17</v>
      </c>
      <c r="E13" s="6" t="s">
        <v>21</v>
      </c>
      <c r="F13" s="27">
        <v>43314</v>
      </c>
      <c r="G13" s="25">
        <f t="shared" si="1"/>
        <v>1</v>
      </c>
      <c r="H13" s="7" t="s">
        <v>39</v>
      </c>
      <c r="I13" s="27">
        <v>43313</v>
      </c>
      <c r="J13" s="27">
        <v>43313</v>
      </c>
      <c r="K13" s="27">
        <v>43313</v>
      </c>
      <c r="L13" s="8">
        <v>6231723</v>
      </c>
      <c r="M13" s="9">
        <v>6230657.5300000003</v>
      </c>
      <c r="N13" s="10">
        <v>99.982902490000001</v>
      </c>
      <c r="O13" s="22">
        <v>6.2416571400000002E-2</v>
      </c>
      <c r="P13" s="24" t="s">
        <v>19</v>
      </c>
    </row>
    <row r="14" spans="1:16" s="2" customFormat="1" x14ac:dyDescent="0.25">
      <c r="A14" s="3">
        <v>9</v>
      </c>
      <c r="B14" s="6" t="s">
        <v>58</v>
      </c>
      <c r="C14" s="6" t="s">
        <v>103</v>
      </c>
      <c r="D14" s="6" t="s">
        <v>17</v>
      </c>
      <c r="E14" s="6" t="s">
        <v>25</v>
      </c>
      <c r="F14" s="27">
        <v>43314</v>
      </c>
      <c r="G14" s="25">
        <f t="shared" si="1"/>
        <v>1</v>
      </c>
      <c r="H14" s="7" t="s">
        <v>39</v>
      </c>
      <c r="I14" s="27">
        <v>43313</v>
      </c>
      <c r="J14" s="27">
        <v>43313</v>
      </c>
      <c r="K14" s="27">
        <v>43313</v>
      </c>
      <c r="L14" s="8">
        <v>32219</v>
      </c>
      <c r="M14" s="9">
        <v>32213.49</v>
      </c>
      <c r="N14" s="10">
        <v>99.982902490000001</v>
      </c>
      <c r="O14" s="22">
        <v>6.2416571400000002E-2</v>
      </c>
      <c r="P14" s="24" t="s">
        <v>19</v>
      </c>
    </row>
    <row r="15" spans="1:16" s="2" customFormat="1" x14ac:dyDescent="0.25">
      <c r="A15" s="3">
        <v>10</v>
      </c>
      <c r="B15" s="6" t="s">
        <v>58</v>
      </c>
      <c r="C15" s="6" t="s">
        <v>103</v>
      </c>
      <c r="D15" s="6" t="s">
        <v>17</v>
      </c>
      <c r="E15" s="6" t="s">
        <v>41</v>
      </c>
      <c r="F15" s="27">
        <v>43314</v>
      </c>
      <c r="G15" s="25">
        <f t="shared" si="1"/>
        <v>1</v>
      </c>
      <c r="H15" s="7" t="s">
        <v>39</v>
      </c>
      <c r="I15" s="27">
        <v>43313</v>
      </c>
      <c r="J15" s="27">
        <v>43313</v>
      </c>
      <c r="K15" s="27">
        <v>43313</v>
      </c>
      <c r="L15" s="8">
        <v>995886316</v>
      </c>
      <c r="M15" s="9">
        <v>995716044.24000001</v>
      </c>
      <c r="N15" s="10">
        <v>99.982902490000001</v>
      </c>
      <c r="O15" s="22">
        <v>6.2416571400000002E-2</v>
      </c>
      <c r="P15" s="24" t="s">
        <v>19</v>
      </c>
    </row>
    <row r="16" spans="1:16" s="2" customFormat="1" x14ac:dyDescent="0.25">
      <c r="A16" s="3">
        <v>11</v>
      </c>
      <c r="B16" s="6" t="s">
        <v>58</v>
      </c>
      <c r="C16" s="6" t="s">
        <v>103</v>
      </c>
      <c r="D16" s="6" t="s">
        <v>17</v>
      </c>
      <c r="E16" s="6" t="s">
        <v>23</v>
      </c>
      <c r="F16" s="27">
        <v>43314</v>
      </c>
      <c r="G16" s="25">
        <f t="shared" si="1"/>
        <v>1</v>
      </c>
      <c r="H16" s="7" t="s">
        <v>39</v>
      </c>
      <c r="I16" s="27">
        <v>43313</v>
      </c>
      <c r="J16" s="27">
        <v>43313</v>
      </c>
      <c r="K16" s="27">
        <v>43313</v>
      </c>
      <c r="L16" s="8">
        <v>15391737</v>
      </c>
      <c r="M16" s="9">
        <v>15389105.4</v>
      </c>
      <c r="N16" s="10">
        <v>99.982902490000001</v>
      </c>
      <c r="O16" s="22">
        <v>6.2416571400000002E-2</v>
      </c>
      <c r="P16" s="24" t="s">
        <v>19</v>
      </c>
    </row>
    <row r="17" spans="1:16" s="2" customFormat="1" x14ac:dyDescent="0.25">
      <c r="A17" s="3">
        <v>12</v>
      </c>
      <c r="B17" s="6" t="s">
        <v>58</v>
      </c>
      <c r="C17" s="6" t="s">
        <v>103</v>
      </c>
      <c r="D17" s="6" t="s">
        <v>17</v>
      </c>
      <c r="E17" s="6" t="s">
        <v>59</v>
      </c>
      <c r="F17" s="27">
        <v>43314</v>
      </c>
      <c r="G17" s="25">
        <f t="shared" si="1"/>
        <v>1</v>
      </c>
      <c r="H17" s="7" t="s">
        <v>39</v>
      </c>
      <c r="I17" s="27">
        <v>43313</v>
      </c>
      <c r="J17" s="27">
        <v>43313</v>
      </c>
      <c r="K17" s="27">
        <v>43313</v>
      </c>
      <c r="L17" s="8">
        <v>41777474</v>
      </c>
      <c r="M17" s="9">
        <v>41770331.090000004</v>
      </c>
      <c r="N17" s="10">
        <v>99.982902490000001</v>
      </c>
      <c r="O17" s="22">
        <v>6.2416571400000002E-2</v>
      </c>
      <c r="P17" s="24" t="s">
        <v>19</v>
      </c>
    </row>
    <row r="18" spans="1:16" s="2" customFormat="1" x14ac:dyDescent="0.25">
      <c r="A18" s="3">
        <v>13</v>
      </c>
      <c r="B18" s="6" t="s">
        <v>58</v>
      </c>
      <c r="C18" s="6" t="s">
        <v>103</v>
      </c>
      <c r="D18" s="6" t="s">
        <v>17</v>
      </c>
      <c r="E18" s="6" t="s">
        <v>28</v>
      </c>
      <c r="F18" s="27">
        <v>43314</v>
      </c>
      <c r="G18" s="25">
        <f t="shared" si="1"/>
        <v>1</v>
      </c>
      <c r="H18" s="7" t="s">
        <v>39</v>
      </c>
      <c r="I18" s="27">
        <v>43313</v>
      </c>
      <c r="J18" s="27">
        <v>43313</v>
      </c>
      <c r="K18" s="27">
        <v>43313</v>
      </c>
      <c r="L18" s="8">
        <v>6897573</v>
      </c>
      <c r="M18" s="9">
        <v>6896393.6900000004</v>
      </c>
      <c r="N18" s="10">
        <v>99.982902490000001</v>
      </c>
      <c r="O18" s="22">
        <v>6.2416571400000002E-2</v>
      </c>
      <c r="P18" s="24" t="s">
        <v>19</v>
      </c>
    </row>
    <row r="19" spans="1:16" s="2" customFormat="1" x14ac:dyDescent="0.25">
      <c r="A19" s="3">
        <v>14</v>
      </c>
      <c r="B19" s="6" t="s">
        <v>58</v>
      </c>
      <c r="C19" s="6" t="s">
        <v>103</v>
      </c>
      <c r="D19" s="6" t="s">
        <v>17</v>
      </c>
      <c r="E19" s="6" t="s">
        <v>29</v>
      </c>
      <c r="F19" s="27">
        <v>43314</v>
      </c>
      <c r="G19" s="25">
        <f t="shared" si="1"/>
        <v>1</v>
      </c>
      <c r="H19" s="7" t="s">
        <v>39</v>
      </c>
      <c r="I19" s="27">
        <v>43313</v>
      </c>
      <c r="J19" s="27">
        <v>43313</v>
      </c>
      <c r="K19" s="27">
        <v>43313</v>
      </c>
      <c r="L19" s="8">
        <v>172249405</v>
      </c>
      <c r="M19" s="9">
        <v>172219954.63999999</v>
      </c>
      <c r="N19" s="10">
        <v>99.982902490000001</v>
      </c>
      <c r="O19" s="22">
        <v>6.2416571400000002E-2</v>
      </c>
      <c r="P19" s="24" t="s">
        <v>19</v>
      </c>
    </row>
    <row r="20" spans="1:16" s="2" customFormat="1" x14ac:dyDescent="0.25">
      <c r="A20" s="3">
        <v>15</v>
      </c>
      <c r="B20" s="6" t="s">
        <v>58</v>
      </c>
      <c r="C20" s="6" t="s">
        <v>103</v>
      </c>
      <c r="D20" s="6" t="s">
        <v>17</v>
      </c>
      <c r="E20" s="6" t="s">
        <v>37</v>
      </c>
      <c r="F20" s="27">
        <v>43314</v>
      </c>
      <c r="G20" s="25">
        <f t="shared" si="1"/>
        <v>1</v>
      </c>
      <c r="H20" s="7" t="s">
        <v>39</v>
      </c>
      <c r="I20" s="27">
        <v>43313</v>
      </c>
      <c r="J20" s="27">
        <v>43313</v>
      </c>
      <c r="K20" s="27">
        <v>43313</v>
      </c>
      <c r="L20" s="8">
        <v>10922763</v>
      </c>
      <c r="M20" s="9">
        <v>10920895.48</v>
      </c>
      <c r="N20" s="10">
        <v>99.982902490000001</v>
      </c>
      <c r="O20" s="22">
        <v>6.2416571400000002E-2</v>
      </c>
      <c r="P20" s="24" t="s">
        <v>19</v>
      </c>
    </row>
    <row r="21" spans="1:16" s="2" customFormat="1" x14ac:dyDescent="0.25">
      <c r="A21" s="3">
        <v>16</v>
      </c>
      <c r="B21" s="6" t="s">
        <v>58</v>
      </c>
      <c r="C21" s="6" t="s">
        <v>103</v>
      </c>
      <c r="D21" s="6" t="s">
        <v>17</v>
      </c>
      <c r="E21" s="6" t="s">
        <v>30</v>
      </c>
      <c r="F21" s="27">
        <v>43314</v>
      </c>
      <c r="G21" s="25">
        <f t="shared" si="1"/>
        <v>1</v>
      </c>
      <c r="H21" s="7" t="s">
        <v>39</v>
      </c>
      <c r="I21" s="27">
        <v>43313</v>
      </c>
      <c r="J21" s="27">
        <v>43313</v>
      </c>
      <c r="K21" s="27">
        <v>43313</v>
      </c>
      <c r="L21" s="8">
        <v>5698372</v>
      </c>
      <c r="M21" s="9">
        <v>5697397.7199999997</v>
      </c>
      <c r="N21" s="10">
        <v>99.982902490000001</v>
      </c>
      <c r="O21" s="22">
        <v>6.2416571400000002E-2</v>
      </c>
      <c r="P21" s="24" t="s">
        <v>19</v>
      </c>
    </row>
    <row r="22" spans="1:16" s="2" customFormat="1" x14ac:dyDescent="0.25">
      <c r="A22" s="3">
        <v>17</v>
      </c>
      <c r="B22" s="6" t="s">
        <v>58</v>
      </c>
      <c r="C22" s="6" t="s">
        <v>103</v>
      </c>
      <c r="D22" s="6" t="s">
        <v>17</v>
      </c>
      <c r="E22" s="6" t="s">
        <v>38</v>
      </c>
      <c r="F22" s="27">
        <v>43314</v>
      </c>
      <c r="G22" s="25">
        <f t="shared" si="1"/>
        <v>1</v>
      </c>
      <c r="H22" s="7" t="s">
        <v>39</v>
      </c>
      <c r="I22" s="27">
        <v>43313</v>
      </c>
      <c r="J22" s="27">
        <v>43313</v>
      </c>
      <c r="K22" s="27">
        <v>43313</v>
      </c>
      <c r="L22" s="8">
        <v>87795580</v>
      </c>
      <c r="M22" s="9">
        <v>87780569.140000001</v>
      </c>
      <c r="N22" s="10">
        <v>99.982902490000001</v>
      </c>
      <c r="O22" s="22">
        <v>6.2416571400000002E-2</v>
      </c>
      <c r="P22" s="24" t="s">
        <v>19</v>
      </c>
    </row>
    <row r="23" spans="1:16" s="2" customFormat="1" x14ac:dyDescent="0.25">
      <c r="A23" s="3">
        <v>18</v>
      </c>
      <c r="B23" s="6" t="s">
        <v>58</v>
      </c>
      <c r="C23" s="6" t="s">
        <v>103</v>
      </c>
      <c r="D23" s="6" t="s">
        <v>17</v>
      </c>
      <c r="E23" s="6" t="s">
        <v>34</v>
      </c>
      <c r="F23" s="27">
        <v>43314</v>
      </c>
      <c r="G23" s="25">
        <f t="shared" si="1"/>
        <v>1</v>
      </c>
      <c r="H23" s="7" t="s">
        <v>39</v>
      </c>
      <c r="I23" s="27">
        <v>43313</v>
      </c>
      <c r="J23" s="27">
        <v>43313</v>
      </c>
      <c r="K23" s="27">
        <v>43313</v>
      </c>
      <c r="L23" s="8">
        <v>65940355</v>
      </c>
      <c r="M23" s="9">
        <v>65929080.840000004</v>
      </c>
      <c r="N23" s="10">
        <v>99.982902490000001</v>
      </c>
      <c r="O23" s="22">
        <v>6.2416571400000002E-2</v>
      </c>
      <c r="P23" s="24" t="s">
        <v>19</v>
      </c>
    </row>
    <row r="24" spans="1:16" s="2" customFormat="1" x14ac:dyDescent="0.25">
      <c r="A24" s="3">
        <v>19</v>
      </c>
      <c r="B24" s="6" t="s">
        <v>58</v>
      </c>
      <c r="C24" s="6" t="s">
        <v>103</v>
      </c>
      <c r="D24" s="6" t="s">
        <v>17</v>
      </c>
      <c r="E24" s="6" t="s">
        <v>32</v>
      </c>
      <c r="F24" s="27">
        <v>43314</v>
      </c>
      <c r="G24" s="25">
        <f t="shared" si="1"/>
        <v>1</v>
      </c>
      <c r="H24" s="7" t="s">
        <v>39</v>
      </c>
      <c r="I24" s="27">
        <v>43313</v>
      </c>
      <c r="J24" s="27">
        <v>43313</v>
      </c>
      <c r="K24" s="27">
        <v>43313</v>
      </c>
      <c r="L24" s="8">
        <v>6042580</v>
      </c>
      <c r="M24" s="9">
        <v>6041546.8700000001</v>
      </c>
      <c r="N24" s="10">
        <v>99.982902490000001</v>
      </c>
      <c r="O24" s="22">
        <v>6.2416571400000002E-2</v>
      </c>
      <c r="P24" s="24" t="s">
        <v>19</v>
      </c>
    </row>
    <row r="25" spans="1:16" s="2" customFormat="1" x14ac:dyDescent="0.25">
      <c r="A25" s="3">
        <v>20</v>
      </c>
      <c r="B25" s="6" t="s">
        <v>58</v>
      </c>
      <c r="C25" s="6" t="s">
        <v>103</v>
      </c>
      <c r="D25" s="6" t="s">
        <v>17</v>
      </c>
      <c r="E25" s="6" t="s">
        <v>31</v>
      </c>
      <c r="F25" s="27">
        <v>43314</v>
      </c>
      <c r="G25" s="25">
        <f t="shared" si="1"/>
        <v>1</v>
      </c>
      <c r="H25" s="7" t="s">
        <v>39</v>
      </c>
      <c r="I25" s="27">
        <v>43313</v>
      </c>
      <c r="J25" s="27">
        <v>43313</v>
      </c>
      <c r="K25" s="27">
        <v>43313</v>
      </c>
      <c r="L25" s="8">
        <v>71453466</v>
      </c>
      <c r="M25" s="9">
        <v>71441249.239999995</v>
      </c>
      <c r="N25" s="10">
        <v>99.982902490000001</v>
      </c>
      <c r="O25" s="22">
        <v>6.2416571400000002E-2</v>
      </c>
      <c r="P25" s="24" t="s">
        <v>19</v>
      </c>
    </row>
    <row r="26" spans="1:16" s="2" customFormat="1" x14ac:dyDescent="0.25">
      <c r="A26" s="3">
        <v>21</v>
      </c>
      <c r="B26" s="6" t="s">
        <v>58</v>
      </c>
      <c r="C26" s="6" t="s">
        <v>103</v>
      </c>
      <c r="D26" s="6" t="s">
        <v>17</v>
      </c>
      <c r="E26" s="6" t="s">
        <v>33</v>
      </c>
      <c r="F26" s="27">
        <v>43314</v>
      </c>
      <c r="G26" s="25">
        <f t="shared" si="1"/>
        <v>1</v>
      </c>
      <c r="H26" s="7" t="s">
        <v>39</v>
      </c>
      <c r="I26" s="27">
        <v>43313</v>
      </c>
      <c r="J26" s="27">
        <v>43313</v>
      </c>
      <c r="K26" s="27">
        <v>43313</v>
      </c>
      <c r="L26" s="8">
        <v>4896894</v>
      </c>
      <c r="M26" s="9">
        <v>4896056.75</v>
      </c>
      <c r="N26" s="10">
        <v>99.982902490000001</v>
      </c>
      <c r="O26" s="22">
        <v>6.2416571400000002E-2</v>
      </c>
      <c r="P26" s="24" t="s">
        <v>19</v>
      </c>
    </row>
    <row r="28" spans="1:16" x14ac:dyDescent="0.25">
      <c r="A28" s="23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29.42578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f>+'01.08.2018'!F3+1</f>
        <v>43314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20</v>
      </c>
      <c r="F6" s="28">
        <v>43362</v>
      </c>
      <c r="G6" s="25">
        <f t="shared" ref="G6:G7" si="0">+F6-$F$3</f>
        <v>48</v>
      </c>
      <c r="H6" s="7" t="s">
        <v>39</v>
      </c>
      <c r="I6" s="28">
        <v>43313</v>
      </c>
      <c r="J6" s="28">
        <v>43313</v>
      </c>
      <c r="K6" s="28">
        <v>43314</v>
      </c>
      <c r="L6" s="8">
        <v>1000000</v>
      </c>
      <c r="M6" s="9">
        <v>99152500</v>
      </c>
      <c r="N6" s="10">
        <v>99.152500000000003</v>
      </c>
      <c r="O6" s="14">
        <v>6.4995999999999998E-2</v>
      </c>
      <c r="P6" s="24" t="s">
        <v>19</v>
      </c>
    </row>
    <row r="7" spans="1:18" s="2" customFormat="1" x14ac:dyDescent="0.25">
      <c r="A7" s="4">
        <v>2</v>
      </c>
      <c r="B7" s="6" t="s">
        <v>62</v>
      </c>
      <c r="C7" s="6" t="s">
        <v>63</v>
      </c>
      <c r="D7" s="6" t="s">
        <v>17</v>
      </c>
      <c r="E7" s="6" t="s">
        <v>20</v>
      </c>
      <c r="F7" s="28">
        <v>43391</v>
      </c>
      <c r="G7" s="25">
        <f t="shared" si="0"/>
        <v>77</v>
      </c>
      <c r="H7" s="7" t="s">
        <v>39</v>
      </c>
      <c r="I7" s="28">
        <v>43313</v>
      </c>
      <c r="J7" s="28">
        <v>43313</v>
      </c>
      <c r="K7" s="28">
        <v>43314</v>
      </c>
      <c r="L7" s="8">
        <v>5000000</v>
      </c>
      <c r="M7" s="9">
        <v>493082500</v>
      </c>
      <c r="N7" s="10">
        <v>98.616500000000002</v>
      </c>
      <c r="O7" s="14">
        <v>6.6502000000000006E-2</v>
      </c>
      <c r="P7" s="24" t="s">
        <v>19</v>
      </c>
    </row>
    <row r="8" spans="1:18" x14ac:dyDescent="0.25">
      <c r="A8" s="4">
        <v>3</v>
      </c>
      <c r="B8" s="3" t="s">
        <v>64</v>
      </c>
      <c r="C8" s="3" t="s">
        <v>103</v>
      </c>
      <c r="D8" s="4" t="s">
        <v>17</v>
      </c>
      <c r="E8" s="3" t="s">
        <v>24</v>
      </c>
      <c r="F8" s="28">
        <v>43315</v>
      </c>
      <c r="G8" s="25">
        <f t="shared" ref="G8:G31" si="1">+F8-$F$3</f>
        <v>1</v>
      </c>
      <c r="H8" s="7" t="s">
        <v>40</v>
      </c>
      <c r="I8" s="28">
        <v>43314</v>
      </c>
      <c r="J8" s="28">
        <v>43314</v>
      </c>
      <c r="K8" s="28">
        <v>43314</v>
      </c>
      <c r="L8" s="8">
        <v>37338824</v>
      </c>
      <c r="M8" s="9">
        <v>37332272.880000003</v>
      </c>
      <c r="N8" s="10">
        <v>99.982454939999997</v>
      </c>
      <c r="O8" s="14">
        <v>6.4050712900000001E-2</v>
      </c>
      <c r="P8" s="24" t="s">
        <v>19</v>
      </c>
    </row>
    <row r="9" spans="1:18" x14ac:dyDescent="0.25">
      <c r="A9" s="4">
        <v>4</v>
      </c>
      <c r="B9" s="3" t="s">
        <v>64</v>
      </c>
      <c r="C9" s="3" t="s">
        <v>103</v>
      </c>
      <c r="D9" s="4" t="s">
        <v>17</v>
      </c>
      <c r="E9" s="3" t="s">
        <v>36</v>
      </c>
      <c r="F9" s="28">
        <v>43315</v>
      </c>
      <c r="G9" s="25">
        <f t="shared" si="1"/>
        <v>1</v>
      </c>
      <c r="H9" s="7" t="s">
        <v>40</v>
      </c>
      <c r="I9" s="28">
        <v>43314</v>
      </c>
      <c r="J9" s="28">
        <v>43314</v>
      </c>
      <c r="K9" s="28">
        <v>43314</v>
      </c>
      <c r="L9" s="8">
        <v>9649285</v>
      </c>
      <c r="M9" s="9">
        <v>9647592.0299999993</v>
      </c>
      <c r="N9" s="10">
        <v>99.982454939999997</v>
      </c>
      <c r="O9" s="14">
        <v>6.4050712900000001E-2</v>
      </c>
      <c r="P9" s="24" t="s">
        <v>19</v>
      </c>
    </row>
    <row r="10" spans="1:18" s="2" customFormat="1" x14ac:dyDescent="0.25">
      <c r="A10" s="4">
        <v>5</v>
      </c>
      <c r="B10" s="3" t="s">
        <v>64</v>
      </c>
      <c r="C10" s="3" t="s">
        <v>103</v>
      </c>
      <c r="D10" s="4" t="s">
        <v>17</v>
      </c>
      <c r="E10" s="3" t="s">
        <v>18</v>
      </c>
      <c r="F10" s="28">
        <v>43315</v>
      </c>
      <c r="G10" s="25">
        <f t="shared" si="1"/>
        <v>1</v>
      </c>
      <c r="H10" s="7" t="s">
        <v>40</v>
      </c>
      <c r="I10" s="28">
        <v>43314</v>
      </c>
      <c r="J10" s="28">
        <v>43314</v>
      </c>
      <c r="K10" s="28">
        <v>43314</v>
      </c>
      <c r="L10" s="8">
        <v>6010103</v>
      </c>
      <c r="M10" s="9">
        <v>6009048.5199999996</v>
      </c>
      <c r="N10" s="10">
        <v>99.982454939999997</v>
      </c>
      <c r="O10" s="14">
        <v>6.4050712900000001E-2</v>
      </c>
      <c r="P10" s="24" t="s">
        <v>19</v>
      </c>
      <c r="Q10" s="17"/>
      <c r="R10" s="11"/>
    </row>
    <row r="11" spans="1:18" s="2" customFormat="1" x14ac:dyDescent="0.25">
      <c r="A11" s="4">
        <v>6</v>
      </c>
      <c r="B11" s="3" t="s">
        <v>64</v>
      </c>
      <c r="C11" s="3" t="s">
        <v>103</v>
      </c>
      <c r="D11" s="4" t="s">
        <v>17</v>
      </c>
      <c r="E11" s="3" t="s">
        <v>26</v>
      </c>
      <c r="F11" s="28">
        <v>43315</v>
      </c>
      <c r="G11" s="25">
        <f t="shared" si="1"/>
        <v>1</v>
      </c>
      <c r="H11" s="7" t="s">
        <v>40</v>
      </c>
      <c r="I11" s="28">
        <v>43314</v>
      </c>
      <c r="J11" s="28">
        <v>43314</v>
      </c>
      <c r="K11" s="28">
        <v>43314</v>
      </c>
      <c r="L11" s="8">
        <v>35867317</v>
      </c>
      <c r="M11" s="9">
        <v>35861024.060000002</v>
      </c>
      <c r="N11" s="10">
        <v>99.982454939999997</v>
      </c>
      <c r="O11" s="14">
        <v>6.4050712900000001E-2</v>
      </c>
      <c r="P11" s="24" t="s">
        <v>19</v>
      </c>
      <c r="Q11" s="17"/>
      <c r="R11" s="11"/>
    </row>
    <row r="12" spans="1:18" s="2" customFormat="1" x14ac:dyDescent="0.25">
      <c r="A12" s="4">
        <v>7</v>
      </c>
      <c r="B12" s="3" t="s">
        <v>64</v>
      </c>
      <c r="C12" s="3" t="s">
        <v>103</v>
      </c>
      <c r="D12" s="4" t="s">
        <v>17</v>
      </c>
      <c r="E12" s="3" t="s">
        <v>27</v>
      </c>
      <c r="F12" s="28">
        <v>43315</v>
      </c>
      <c r="G12" s="25">
        <f t="shared" si="1"/>
        <v>1</v>
      </c>
      <c r="H12" s="7" t="s">
        <v>40</v>
      </c>
      <c r="I12" s="28">
        <v>43314</v>
      </c>
      <c r="J12" s="28">
        <v>43314</v>
      </c>
      <c r="K12" s="28">
        <v>43314</v>
      </c>
      <c r="L12" s="8">
        <v>301799040</v>
      </c>
      <c r="M12" s="9">
        <v>301746089.18000001</v>
      </c>
      <c r="N12" s="10">
        <v>99.982454939999997</v>
      </c>
      <c r="O12" s="14">
        <v>6.4050712900000001E-2</v>
      </c>
      <c r="P12" s="24" t="s">
        <v>19</v>
      </c>
      <c r="Q12" s="17"/>
      <c r="R12" s="11"/>
    </row>
    <row r="13" spans="1:18" s="2" customFormat="1" x14ac:dyDescent="0.25">
      <c r="A13" s="4">
        <v>8</v>
      </c>
      <c r="B13" s="3" t="s">
        <v>64</v>
      </c>
      <c r="C13" s="3" t="s">
        <v>103</v>
      </c>
      <c r="D13" s="4" t="s">
        <v>17</v>
      </c>
      <c r="E13" s="3" t="s">
        <v>21</v>
      </c>
      <c r="F13" s="28">
        <v>43315</v>
      </c>
      <c r="G13" s="25">
        <f t="shared" si="1"/>
        <v>1</v>
      </c>
      <c r="H13" s="7" t="s">
        <v>40</v>
      </c>
      <c r="I13" s="28">
        <v>43314</v>
      </c>
      <c r="J13" s="28">
        <v>43314</v>
      </c>
      <c r="K13" s="28">
        <v>43314</v>
      </c>
      <c r="L13" s="8">
        <v>6224718</v>
      </c>
      <c r="M13" s="9">
        <v>6223625.8700000001</v>
      </c>
      <c r="N13" s="10">
        <v>99.982454939999997</v>
      </c>
      <c r="O13" s="14">
        <v>6.4050712900000001E-2</v>
      </c>
      <c r="P13" s="24" t="s">
        <v>19</v>
      </c>
      <c r="Q13" s="17"/>
      <c r="R13" s="11"/>
    </row>
    <row r="14" spans="1:18" s="2" customFormat="1" x14ac:dyDescent="0.25">
      <c r="A14" s="4">
        <v>9</v>
      </c>
      <c r="B14" s="3" t="s">
        <v>64</v>
      </c>
      <c r="C14" s="3" t="s">
        <v>103</v>
      </c>
      <c r="D14" s="4" t="s">
        <v>17</v>
      </c>
      <c r="E14" s="3" t="s">
        <v>25</v>
      </c>
      <c r="F14" s="28">
        <v>43315</v>
      </c>
      <c r="G14" s="25">
        <f t="shared" si="1"/>
        <v>1</v>
      </c>
      <c r="H14" s="7" t="s">
        <v>40</v>
      </c>
      <c r="I14" s="28">
        <v>43314</v>
      </c>
      <c r="J14" s="28">
        <v>43314</v>
      </c>
      <c r="K14" s="28">
        <v>43314</v>
      </c>
      <c r="L14" s="8">
        <v>101934</v>
      </c>
      <c r="M14" s="9">
        <v>101916.12</v>
      </c>
      <c r="N14" s="10">
        <v>99.982454939999997</v>
      </c>
      <c r="O14" s="14">
        <v>6.4050712900000001E-2</v>
      </c>
      <c r="P14" s="24" t="s">
        <v>19</v>
      </c>
      <c r="Q14" s="17"/>
      <c r="R14" s="11"/>
    </row>
    <row r="15" spans="1:18" s="2" customFormat="1" x14ac:dyDescent="0.25">
      <c r="A15" s="4">
        <v>10</v>
      </c>
      <c r="B15" s="3" t="s">
        <v>64</v>
      </c>
      <c r="C15" s="3" t="s">
        <v>103</v>
      </c>
      <c r="D15" s="4" t="s">
        <v>17</v>
      </c>
      <c r="E15" s="3" t="s">
        <v>41</v>
      </c>
      <c r="F15" s="28">
        <v>43315</v>
      </c>
      <c r="G15" s="25">
        <f t="shared" si="1"/>
        <v>1</v>
      </c>
      <c r="H15" s="7" t="s">
        <v>40</v>
      </c>
      <c r="I15" s="28">
        <v>43314</v>
      </c>
      <c r="J15" s="28">
        <v>43314</v>
      </c>
      <c r="K15" s="28">
        <v>43314</v>
      </c>
      <c r="L15" s="8">
        <v>928962964</v>
      </c>
      <c r="M15" s="9">
        <v>928799976.88999999</v>
      </c>
      <c r="N15" s="10">
        <v>99.982454939999997</v>
      </c>
      <c r="O15" s="14">
        <v>6.4050712900000001E-2</v>
      </c>
      <c r="P15" s="24" t="s">
        <v>19</v>
      </c>
      <c r="Q15" s="17"/>
      <c r="R15" s="11"/>
    </row>
    <row r="16" spans="1:18" s="2" customFormat="1" x14ac:dyDescent="0.25">
      <c r="A16" s="4">
        <v>11</v>
      </c>
      <c r="B16" s="3" t="s">
        <v>64</v>
      </c>
      <c r="C16" s="3" t="s">
        <v>103</v>
      </c>
      <c r="D16" s="4" t="s">
        <v>17</v>
      </c>
      <c r="E16" s="3" t="s">
        <v>23</v>
      </c>
      <c r="F16" s="28">
        <v>43315</v>
      </c>
      <c r="G16" s="25">
        <f t="shared" si="1"/>
        <v>1</v>
      </c>
      <c r="H16" s="7" t="s">
        <v>40</v>
      </c>
      <c r="I16" s="28">
        <v>43314</v>
      </c>
      <c r="J16" s="28">
        <v>43314</v>
      </c>
      <c r="K16" s="28">
        <v>43314</v>
      </c>
      <c r="L16" s="8">
        <v>15451701</v>
      </c>
      <c r="M16" s="9">
        <v>15448989.99</v>
      </c>
      <c r="N16" s="10">
        <v>99.982454939999997</v>
      </c>
      <c r="O16" s="14">
        <v>6.4050712900000001E-2</v>
      </c>
      <c r="P16" s="24" t="s">
        <v>19</v>
      </c>
      <c r="Q16" s="17"/>
      <c r="R16" s="11"/>
    </row>
    <row r="17" spans="1:18" s="2" customFormat="1" x14ac:dyDescent="0.25">
      <c r="A17" s="4">
        <v>12</v>
      </c>
      <c r="B17" s="3" t="s">
        <v>64</v>
      </c>
      <c r="C17" s="3" t="s">
        <v>103</v>
      </c>
      <c r="D17" s="4" t="s">
        <v>17</v>
      </c>
      <c r="E17" s="3" t="s">
        <v>59</v>
      </c>
      <c r="F17" s="28">
        <v>43315</v>
      </c>
      <c r="G17" s="25">
        <f t="shared" si="1"/>
        <v>1</v>
      </c>
      <c r="H17" s="7" t="s">
        <v>40</v>
      </c>
      <c r="I17" s="28">
        <v>43314</v>
      </c>
      <c r="J17" s="28">
        <v>43314</v>
      </c>
      <c r="K17" s="28">
        <v>43314</v>
      </c>
      <c r="L17" s="8">
        <v>73789259</v>
      </c>
      <c r="M17" s="9">
        <v>73776312.629999995</v>
      </c>
      <c r="N17" s="10">
        <v>99.982454939999997</v>
      </c>
      <c r="O17" s="14">
        <v>6.4050712900000001E-2</v>
      </c>
      <c r="P17" s="24" t="s">
        <v>19</v>
      </c>
      <c r="Q17" s="17"/>
      <c r="R17" s="11"/>
    </row>
    <row r="18" spans="1:18" s="2" customFormat="1" x14ac:dyDescent="0.25">
      <c r="A18" s="4">
        <v>13</v>
      </c>
      <c r="B18" s="3" t="s">
        <v>64</v>
      </c>
      <c r="C18" s="3" t="s">
        <v>103</v>
      </c>
      <c r="D18" s="4" t="s">
        <v>17</v>
      </c>
      <c r="E18" s="3" t="s">
        <v>28</v>
      </c>
      <c r="F18" s="28">
        <v>43315</v>
      </c>
      <c r="G18" s="25">
        <f t="shared" si="1"/>
        <v>1</v>
      </c>
      <c r="H18" s="7" t="s">
        <v>40</v>
      </c>
      <c r="I18" s="28">
        <v>43314</v>
      </c>
      <c r="J18" s="28">
        <v>43314</v>
      </c>
      <c r="K18" s="28">
        <v>43314</v>
      </c>
      <c r="L18" s="8">
        <v>5688537</v>
      </c>
      <c r="M18" s="9">
        <v>5687538.9400000004</v>
      </c>
      <c r="N18" s="10">
        <v>99.982454939999997</v>
      </c>
      <c r="O18" s="14">
        <v>6.4050712900000001E-2</v>
      </c>
      <c r="P18" s="24" t="s">
        <v>19</v>
      </c>
      <c r="Q18" s="17"/>
      <c r="R18" s="11"/>
    </row>
    <row r="19" spans="1:18" s="2" customFormat="1" x14ac:dyDescent="0.25">
      <c r="A19" s="4">
        <v>14</v>
      </c>
      <c r="B19" s="3" t="s">
        <v>65</v>
      </c>
      <c r="C19" s="3" t="s">
        <v>66</v>
      </c>
      <c r="D19" s="4" t="s">
        <v>17</v>
      </c>
      <c r="E19" s="3" t="s">
        <v>20</v>
      </c>
      <c r="F19" s="28">
        <v>43350</v>
      </c>
      <c r="G19" s="25">
        <f t="shared" si="1"/>
        <v>36</v>
      </c>
      <c r="H19" s="7" t="s">
        <v>40</v>
      </c>
      <c r="I19" s="28">
        <v>43314</v>
      </c>
      <c r="J19" s="28">
        <v>43314</v>
      </c>
      <c r="K19" s="28">
        <v>43314</v>
      </c>
      <c r="L19" s="8">
        <v>5000000</v>
      </c>
      <c r="M19" s="9">
        <v>496678500</v>
      </c>
      <c r="N19" s="10">
        <v>99.335700000000003</v>
      </c>
      <c r="O19" s="14">
        <v>6.7803050000000004E-2</v>
      </c>
      <c r="P19" s="24" t="s">
        <v>19</v>
      </c>
      <c r="Q19" s="17"/>
      <c r="R19" s="11"/>
    </row>
    <row r="20" spans="1:18" s="2" customFormat="1" x14ac:dyDescent="0.25">
      <c r="A20" s="4">
        <v>15</v>
      </c>
      <c r="B20" s="3" t="s">
        <v>67</v>
      </c>
      <c r="C20" s="3" t="s">
        <v>68</v>
      </c>
      <c r="D20" s="4" t="s">
        <v>17</v>
      </c>
      <c r="E20" s="3" t="s">
        <v>20</v>
      </c>
      <c r="F20" s="28">
        <v>43348</v>
      </c>
      <c r="G20" s="25">
        <f t="shared" si="1"/>
        <v>34</v>
      </c>
      <c r="H20" s="7" t="s">
        <v>40</v>
      </c>
      <c r="I20" s="28">
        <v>43314</v>
      </c>
      <c r="J20" s="28">
        <v>43314</v>
      </c>
      <c r="K20" s="28">
        <v>43314</v>
      </c>
      <c r="L20" s="8">
        <v>10000000</v>
      </c>
      <c r="M20" s="9">
        <v>993706000</v>
      </c>
      <c r="N20" s="10">
        <v>99.370599999999996</v>
      </c>
      <c r="O20" s="14">
        <v>6.7995910000000007E-2</v>
      </c>
      <c r="P20" s="24" t="s">
        <v>19</v>
      </c>
      <c r="Q20" s="17"/>
      <c r="R20" s="11"/>
    </row>
    <row r="21" spans="1:18" s="2" customFormat="1" x14ac:dyDescent="0.25">
      <c r="A21" s="4">
        <v>16</v>
      </c>
      <c r="B21" s="3" t="s">
        <v>42</v>
      </c>
      <c r="C21" s="3" t="s">
        <v>43</v>
      </c>
      <c r="D21" s="4" t="s">
        <v>17</v>
      </c>
      <c r="E21" s="3" t="s">
        <v>20</v>
      </c>
      <c r="F21" s="28">
        <v>43325</v>
      </c>
      <c r="G21" s="25">
        <f t="shared" si="1"/>
        <v>11</v>
      </c>
      <c r="H21" s="7" t="s">
        <v>40</v>
      </c>
      <c r="I21" s="28">
        <v>43314</v>
      </c>
      <c r="J21" s="28">
        <v>43314</v>
      </c>
      <c r="K21" s="28">
        <v>43314</v>
      </c>
      <c r="L21" s="8">
        <v>21500000</v>
      </c>
      <c r="M21" s="9">
        <v>2145667750</v>
      </c>
      <c r="N21" s="10">
        <v>99.798500000000004</v>
      </c>
      <c r="O21" s="14">
        <v>6.6996360000000005E-2</v>
      </c>
      <c r="P21" s="24" t="s">
        <v>19</v>
      </c>
      <c r="Q21" s="17"/>
      <c r="R21" s="11"/>
    </row>
    <row r="22" spans="1:18" s="2" customFormat="1" x14ac:dyDescent="0.25">
      <c r="A22" s="4">
        <v>17</v>
      </c>
      <c r="B22" s="3" t="s">
        <v>69</v>
      </c>
      <c r="C22" s="3" t="s">
        <v>70</v>
      </c>
      <c r="D22" s="4" t="s">
        <v>17</v>
      </c>
      <c r="E22" s="3" t="s">
        <v>20</v>
      </c>
      <c r="F22" s="28">
        <v>43339</v>
      </c>
      <c r="G22" s="25">
        <f t="shared" si="1"/>
        <v>25</v>
      </c>
      <c r="H22" s="7" t="s">
        <v>40</v>
      </c>
      <c r="I22" s="28">
        <v>43314</v>
      </c>
      <c r="J22" s="28">
        <v>43314</v>
      </c>
      <c r="K22" s="28">
        <v>43314</v>
      </c>
      <c r="L22" s="8">
        <v>2500000</v>
      </c>
      <c r="M22" s="9">
        <v>248836000</v>
      </c>
      <c r="N22" s="10">
        <v>99.534400000000005</v>
      </c>
      <c r="O22" s="14">
        <v>6.8295999999999996E-2</v>
      </c>
      <c r="P22" s="24" t="s">
        <v>19</v>
      </c>
      <c r="Q22" s="17"/>
      <c r="R22" s="11"/>
    </row>
    <row r="23" spans="1:18" s="2" customFormat="1" x14ac:dyDescent="0.25">
      <c r="A23" s="4">
        <v>18</v>
      </c>
      <c r="B23" s="3" t="s">
        <v>69</v>
      </c>
      <c r="C23" s="3" t="s">
        <v>70</v>
      </c>
      <c r="D23" s="4" t="s">
        <v>17</v>
      </c>
      <c r="E23" s="3" t="s">
        <v>20</v>
      </c>
      <c r="F23" s="28">
        <v>43339</v>
      </c>
      <c r="G23" s="25">
        <f t="shared" si="1"/>
        <v>25</v>
      </c>
      <c r="H23" s="7" t="s">
        <v>40</v>
      </c>
      <c r="I23" s="28">
        <v>43314</v>
      </c>
      <c r="J23" s="28">
        <v>43314</v>
      </c>
      <c r="K23" s="28">
        <v>43314</v>
      </c>
      <c r="L23" s="8">
        <v>2500000</v>
      </c>
      <c r="M23" s="9">
        <v>248836000</v>
      </c>
      <c r="N23" s="10">
        <v>99.534400000000005</v>
      </c>
      <c r="O23" s="14">
        <v>6.8295999999999996E-2</v>
      </c>
      <c r="P23" s="24" t="s">
        <v>19</v>
      </c>
      <c r="Q23" s="17"/>
      <c r="R23" s="11"/>
    </row>
    <row r="24" spans="1:18" s="2" customFormat="1" x14ac:dyDescent="0.25">
      <c r="A24" s="4">
        <v>19</v>
      </c>
      <c r="B24" s="3" t="s">
        <v>64</v>
      </c>
      <c r="C24" s="3" t="s">
        <v>103</v>
      </c>
      <c r="D24" s="4" t="s">
        <v>17</v>
      </c>
      <c r="E24" s="3" t="s">
        <v>29</v>
      </c>
      <c r="F24" s="28">
        <v>43315</v>
      </c>
      <c r="G24" s="25">
        <f t="shared" si="1"/>
        <v>1</v>
      </c>
      <c r="H24" s="7" t="s">
        <v>40</v>
      </c>
      <c r="I24" s="28">
        <v>43314</v>
      </c>
      <c r="J24" s="28">
        <v>43314</v>
      </c>
      <c r="K24" s="28">
        <v>43314</v>
      </c>
      <c r="L24" s="8">
        <v>168798881</v>
      </c>
      <c r="M24" s="9">
        <v>168769265.13999999</v>
      </c>
      <c r="N24" s="10">
        <v>99.982454939999997</v>
      </c>
      <c r="O24" s="14">
        <v>6.4050712900000001E-2</v>
      </c>
      <c r="P24" s="24" t="s">
        <v>19</v>
      </c>
      <c r="Q24" s="17"/>
      <c r="R24" s="11"/>
    </row>
    <row r="25" spans="1:18" s="2" customFormat="1" x14ac:dyDescent="0.25">
      <c r="A25" s="4">
        <v>20</v>
      </c>
      <c r="B25" s="3" t="s">
        <v>64</v>
      </c>
      <c r="C25" s="3" t="s">
        <v>103</v>
      </c>
      <c r="D25" s="4" t="s">
        <v>17</v>
      </c>
      <c r="E25" s="3" t="s">
        <v>37</v>
      </c>
      <c r="F25" s="28">
        <v>43315</v>
      </c>
      <c r="G25" s="25">
        <f t="shared" si="1"/>
        <v>1</v>
      </c>
      <c r="H25" s="7" t="s">
        <v>40</v>
      </c>
      <c r="I25" s="28">
        <v>43314</v>
      </c>
      <c r="J25" s="28">
        <v>43314</v>
      </c>
      <c r="K25" s="28">
        <v>43314</v>
      </c>
      <c r="L25" s="8">
        <v>11094072</v>
      </c>
      <c r="M25" s="9">
        <v>11092125.539999999</v>
      </c>
      <c r="N25" s="10">
        <v>99.982454939999997</v>
      </c>
      <c r="O25" s="14">
        <v>6.4050712900000001E-2</v>
      </c>
      <c r="P25" s="24" t="s">
        <v>19</v>
      </c>
      <c r="Q25" s="12"/>
    </row>
    <row r="26" spans="1:18" s="2" customFormat="1" x14ac:dyDescent="0.25">
      <c r="A26" s="4">
        <v>21</v>
      </c>
      <c r="B26" s="3" t="s">
        <v>64</v>
      </c>
      <c r="C26" s="3" t="s">
        <v>103</v>
      </c>
      <c r="D26" s="4" t="s">
        <v>17</v>
      </c>
      <c r="E26" s="3" t="s">
        <v>30</v>
      </c>
      <c r="F26" s="28">
        <v>43315</v>
      </c>
      <c r="G26" s="25">
        <f t="shared" si="1"/>
        <v>1</v>
      </c>
      <c r="H26" s="7" t="s">
        <v>40</v>
      </c>
      <c r="I26" s="28">
        <v>43314</v>
      </c>
      <c r="J26" s="28">
        <v>43314</v>
      </c>
      <c r="K26" s="28">
        <v>43314</v>
      </c>
      <c r="L26" s="8">
        <v>5610357</v>
      </c>
      <c r="M26" s="9">
        <v>5609372.6600000001</v>
      </c>
      <c r="N26" s="10">
        <v>99.982454939999997</v>
      </c>
      <c r="O26" s="14">
        <v>6.4050712900000001E-2</v>
      </c>
      <c r="P26" s="24" t="s">
        <v>19</v>
      </c>
      <c r="Q26" s="16"/>
      <c r="R26" s="15"/>
    </row>
    <row r="27" spans="1:18" s="2" customFormat="1" x14ac:dyDescent="0.25">
      <c r="A27" s="4">
        <v>22</v>
      </c>
      <c r="B27" s="3" t="s">
        <v>64</v>
      </c>
      <c r="C27" s="3" t="s">
        <v>103</v>
      </c>
      <c r="D27" s="4" t="s">
        <v>17</v>
      </c>
      <c r="E27" s="3" t="s">
        <v>38</v>
      </c>
      <c r="F27" s="28">
        <v>43315</v>
      </c>
      <c r="G27" s="25">
        <f t="shared" si="1"/>
        <v>1</v>
      </c>
      <c r="H27" s="7" t="s">
        <v>40</v>
      </c>
      <c r="I27" s="28">
        <v>43314</v>
      </c>
      <c r="J27" s="28">
        <v>43314</v>
      </c>
      <c r="K27" s="28">
        <v>43314</v>
      </c>
      <c r="L27" s="8">
        <v>83938623</v>
      </c>
      <c r="M27" s="9">
        <v>83923895.920000002</v>
      </c>
      <c r="N27" s="10">
        <v>99.982454939999997</v>
      </c>
      <c r="O27" s="14">
        <v>6.4050712900000001E-2</v>
      </c>
      <c r="P27" s="24" t="s">
        <v>19</v>
      </c>
      <c r="Q27" s="16"/>
      <c r="R27" s="15"/>
    </row>
    <row r="28" spans="1:18" s="2" customFormat="1" x14ac:dyDescent="0.25">
      <c r="A28" s="4">
        <v>23</v>
      </c>
      <c r="B28" s="3" t="s">
        <v>64</v>
      </c>
      <c r="C28" s="3" t="s">
        <v>103</v>
      </c>
      <c r="D28" s="4" t="s">
        <v>17</v>
      </c>
      <c r="E28" s="3" t="s">
        <v>34</v>
      </c>
      <c r="F28" s="28">
        <v>43315</v>
      </c>
      <c r="G28" s="25">
        <f t="shared" si="1"/>
        <v>1</v>
      </c>
      <c r="H28" s="7" t="s">
        <v>40</v>
      </c>
      <c r="I28" s="28">
        <v>43314</v>
      </c>
      <c r="J28" s="28">
        <v>43314</v>
      </c>
      <c r="K28" s="28">
        <v>43314</v>
      </c>
      <c r="L28" s="8">
        <v>59564662</v>
      </c>
      <c r="M28" s="9">
        <v>59554211.340000004</v>
      </c>
      <c r="N28" s="10">
        <v>99.982454939999997</v>
      </c>
      <c r="O28" s="14">
        <v>6.4050712900000001E-2</v>
      </c>
      <c r="P28" s="24" t="s">
        <v>19</v>
      </c>
      <c r="Q28" s="16"/>
      <c r="R28" s="15"/>
    </row>
    <row r="29" spans="1:18" s="2" customFormat="1" x14ac:dyDescent="0.25">
      <c r="A29" s="4">
        <v>24</v>
      </c>
      <c r="B29" s="3" t="s">
        <v>64</v>
      </c>
      <c r="C29" s="3" t="s">
        <v>103</v>
      </c>
      <c r="D29" s="4" t="s">
        <v>17</v>
      </c>
      <c r="E29" s="3" t="s">
        <v>32</v>
      </c>
      <c r="F29" s="28">
        <v>43315</v>
      </c>
      <c r="G29" s="25">
        <f t="shared" si="1"/>
        <v>1</v>
      </c>
      <c r="H29" s="7" t="s">
        <v>40</v>
      </c>
      <c r="I29" s="28">
        <v>43314</v>
      </c>
      <c r="J29" s="28">
        <v>43314</v>
      </c>
      <c r="K29" s="28">
        <v>43314</v>
      </c>
      <c r="L29" s="8">
        <v>3086186</v>
      </c>
      <c r="M29" s="9">
        <v>3085644.53</v>
      </c>
      <c r="N29" s="10">
        <v>99.982454939999997</v>
      </c>
      <c r="O29" s="14">
        <v>6.4050712900000001E-2</v>
      </c>
      <c r="P29" s="24" t="s">
        <v>19</v>
      </c>
      <c r="Q29" s="16"/>
      <c r="R29" s="15"/>
    </row>
    <row r="30" spans="1:18" s="2" customFormat="1" x14ac:dyDescent="0.25">
      <c r="A30" s="4">
        <v>25</v>
      </c>
      <c r="B30" s="3" t="s">
        <v>64</v>
      </c>
      <c r="C30" s="3" t="s">
        <v>103</v>
      </c>
      <c r="D30" s="4" t="s">
        <v>17</v>
      </c>
      <c r="E30" s="3" t="s">
        <v>31</v>
      </c>
      <c r="F30" s="28">
        <v>43315</v>
      </c>
      <c r="G30" s="25">
        <f t="shared" si="1"/>
        <v>1</v>
      </c>
      <c r="H30" s="7" t="s">
        <v>40</v>
      </c>
      <c r="I30" s="28">
        <v>43314</v>
      </c>
      <c r="J30" s="28">
        <v>43314</v>
      </c>
      <c r="K30" s="28">
        <v>43314</v>
      </c>
      <c r="L30" s="8">
        <v>63483576</v>
      </c>
      <c r="M30" s="9">
        <v>63472437.770000003</v>
      </c>
      <c r="N30" s="10">
        <v>99.982454939999997</v>
      </c>
      <c r="O30" s="14">
        <v>6.4050712900000001E-2</v>
      </c>
      <c r="P30" s="24" t="s">
        <v>19</v>
      </c>
      <c r="Q30" s="16"/>
      <c r="R30" s="15"/>
    </row>
    <row r="31" spans="1:18" s="2" customFormat="1" x14ac:dyDescent="0.25">
      <c r="A31" s="4">
        <v>26</v>
      </c>
      <c r="B31" s="3" t="s">
        <v>64</v>
      </c>
      <c r="C31" s="3" t="s">
        <v>103</v>
      </c>
      <c r="D31" s="4" t="s">
        <v>17</v>
      </c>
      <c r="E31" s="3" t="s">
        <v>33</v>
      </c>
      <c r="F31" s="28">
        <v>43315</v>
      </c>
      <c r="G31" s="25">
        <f t="shared" si="1"/>
        <v>1</v>
      </c>
      <c r="H31" s="7" t="s">
        <v>40</v>
      </c>
      <c r="I31" s="28">
        <v>43314</v>
      </c>
      <c r="J31" s="28">
        <v>43314</v>
      </c>
      <c r="K31" s="28">
        <v>43314</v>
      </c>
      <c r="L31" s="8">
        <v>4897731</v>
      </c>
      <c r="M31" s="9">
        <v>4896871.6900000004</v>
      </c>
      <c r="N31" s="10">
        <v>99.982454939999997</v>
      </c>
      <c r="O31" s="14">
        <v>6.4050712900000001E-2</v>
      </c>
      <c r="P31" s="24" t="s">
        <v>19</v>
      </c>
      <c r="Q31" s="16"/>
      <c r="R31" s="15"/>
    </row>
    <row r="33" spans="1:1" x14ac:dyDescent="0.25">
      <c r="A33" s="23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26" bestFit="1" customWidth="1"/>
    <col min="7" max="7" width="13.140625" style="1" customWidth="1"/>
    <col min="8" max="8" width="15.5703125" style="1" customWidth="1"/>
    <col min="9" max="11" width="11.7109375" style="26" customWidth="1"/>
    <col min="12" max="12" width="15.140625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6">
        <f>+'02.08.2018'!F3+1</f>
        <v>43315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71</v>
      </c>
      <c r="C6" s="6" t="s">
        <v>103</v>
      </c>
      <c r="D6" s="6" t="s">
        <v>17</v>
      </c>
      <c r="E6" s="6" t="s">
        <v>24</v>
      </c>
      <c r="F6" s="28">
        <v>43318</v>
      </c>
      <c r="G6" s="25">
        <f t="shared" ref="G6:G27" si="0">+F6-$F$3</f>
        <v>3</v>
      </c>
      <c r="H6" s="7" t="s">
        <v>39</v>
      </c>
      <c r="I6" s="28">
        <v>43315</v>
      </c>
      <c r="J6" s="28">
        <v>43315</v>
      </c>
      <c r="K6" s="28">
        <v>43315</v>
      </c>
      <c r="L6" s="8">
        <v>45055641</v>
      </c>
      <c r="M6" s="9">
        <v>45034475.43</v>
      </c>
      <c r="N6" s="10">
        <v>99.953023490000007</v>
      </c>
      <c r="O6" s="14">
        <v>5.7181616599999999E-2</v>
      </c>
      <c r="P6" s="24" t="s">
        <v>19</v>
      </c>
      <c r="Q6" s="16"/>
      <c r="R6" s="15"/>
    </row>
    <row r="7" spans="1:18" s="2" customFormat="1" x14ac:dyDescent="0.25">
      <c r="A7" s="4">
        <f>+A6+1</f>
        <v>2</v>
      </c>
      <c r="B7" s="6" t="s">
        <v>71</v>
      </c>
      <c r="C7" s="6" t="s">
        <v>103</v>
      </c>
      <c r="D7" s="6" t="s">
        <v>17</v>
      </c>
      <c r="E7" s="6" t="s">
        <v>36</v>
      </c>
      <c r="F7" s="28">
        <v>43318</v>
      </c>
      <c r="G7" s="25">
        <f t="shared" si="0"/>
        <v>3</v>
      </c>
      <c r="H7" s="7" t="s">
        <v>39</v>
      </c>
      <c r="I7" s="28">
        <v>43315</v>
      </c>
      <c r="J7" s="28">
        <v>43315</v>
      </c>
      <c r="K7" s="28">
        <v>43315</v>
      </c>
      <c r="L7" s="8">
        <v>8799541</v>
      </c>
      <c r="M7" s="9">
        <v>8795407.2799999993</v>
      </c>
      <c r="N7" s="10">
        <v>99.953023490000007</v>
      </c>
      <c r="O7" s="14">
        <v>5.7181616599999999E-2</v>
      </c>
      <c r="P7" s="24" t="s">
        <v>19</v>
      </c>
      <c r="Q7" s="16"/>
      <c r="R7" s="15"/>
    </row>
    <row r="8" spans="1:18" s="2" customFormat="1" x14ac:dyDescent="0.25">
      <c r="A8" s="4">
        <f t="shared" ref="A8:A27" si="1">+A7+1</f>
        <v>3</v>
      </c>
      <c r="B8" s="6" t="s">
        <v>71</v>
      </c>
      <c r="C8" s="6" t="s">
        <v>103</v>
      </c>
      <c r="D8" s="6" t="s">
        <v>17</v>
      </c>
      <c r="E8" s="6" t="s">
        <v>18</v>
      </c>
      <c r="F8" s="28">
        <v>43318</v>
      </c>
      <c r="G8" s="25">
        <f t="shared" si="0"/>
        <v>3</v>
      </c>
      <c r="H8" s="7" t="s">
        <v>39</v>
      </c>
      <c r="I8" s="28">
        <v>43315</v>
      </c>
      <c r="J8" s="28">
        <v>43315</v>
      </c>
      <c r="K8" s="28">
        <v>43315</v>
      </c>
      <c r="L8" s="8">
        <v>5989913</v>
      </c>
      <c r="M8" s="9">
        <v>5987099.1500000004</v>
      </c>
      <c r="N8" s="10">
        <v>99.953023490000007</v>
      </c>
      <c r="O8" s="14">
        <v>5.7181616599999999E-2</v>
      </c>
      <c r="P8" s="24" t="s">
        <v>19</v>
      </c>
      <c r="Q8" s="16"/>
      <c r="R8" s="15"/>
    </row>
    <row r="9" spans="1:18" s="2" customFormat="1" x14ac:dyDescent="0.25">
      <c r="A9" s="4">
        <f t="shared" si="1"/>
        <v>4</v>
      </c>
      <c r="B9" s="6" t="s">
        <v>71</v>
      </c>
      <c r="C9" s="6" t="s">
        <v>103</v>
      </c>
      <c r="D9" s="6" t="s">
        <v>17</v>
      </c>
      <c r="E9" s="6" t="s">
        <v>26</v>
      </c>
      <c r="F9" s="28">
        <v>43318</v>
      </c>
      <c r="G9" s="25">
        <f t="shared" si="0"/>
        <v>3</v>
      </c>
      <c r="H9" s="7" t="s">
        <v>39</v>
      </c>
      <c r="I9" s="28">
        <v>43315</v>
      </c>
      <c r="J9" s="28">
        <v>43315</v>
      </c>
      <c r="K9" s="28">
        <v>43315</v>
      </c>
      <c r="L9" s="8">
        <v>34236481</v>
      </c>
      <c r="M9" s="9">
        <v>34220397.899999999</v>
      </c>
      <c r="N9" s="10">
        <v>99.953023490000007</v>
      </c>
      <c r="O9" s="14">
        <v>5.7181616599999999E-2</v>
      </c>
      <c r="P9" s="24" t="s">
        <v>19</v>
      </c>
      <c r="Q9" s="16"/>
      <c r="R9" s="15"/>
    </row>
    <row r="10" spans="1:18" s="2" customFormat="1" x14ac:dyDescent="0.25">
      <c r="A10" s="4">
        <f t="shared" si="1"/>
        <v>5</v>
      </c>
      <c r="B10" s="6" t="s">
        <v>71</v>
      </c>
      <c r="C10" s="6" t="s">
        <v>103</v>
      </c>
      <c r="D10" s="6" t="s">
        <v>17</v>
      </c>
      <c r="E10" s="6" t="s">
        <v>27</v>
      </c>
      <c r="F10" s="28">
        <v>43318</v>
      </c>
      <c r="G10" s="25">
        <f t="shared" si="0"/>
        <v>3</v>
      </c>
      <c r="H10" s="7" t="s">
        <v>39</v>
      </c>
      <c r="I10" s="28">
        <v>43315</v>
      </c>
      <c r="J10" s="28">
        <v>43315</v>
      </c>
      <c r="K10" s="28">
        <v>43315</v>
      </c>
      <c r="L10" s="8">
        <v>295883061</v>
      </c>
      <c r="M10" s="9">
        <v>295744065.45999998</v>
      </c>
      <c r="N10" s="10">
        <v>99.953023490000007</v>
      </c>
      <c r="O10" s="14">
        <v>5.7181616599999999E-2</v>
      </c>
      <c r="P10" s="24" t="s">
        <v>19</v>
      </c>
      <c r="Q10" s="16"/>
      <c r="R10" s="15"/>
    </row>
    <row r="11" spans="1:18" x14ac:dyDescent="0.25">
      <c r="A11" s="4">
        <f t="shared" si="1"/>
        <v>6</v>
      </c>
      <c r="B11" s="6" t="s">
        <v>71</v>
      </c>
      <c r="C11" s="6" t="s">
        <v>103</v>
      </c>
      <c r="D11" s="6" t="s">
        <v>17</v>
      </c>
      <c r="E11" s="6" t="s">
        <v>21</v>
      </c>
      <c r="F11" s="28">
        <v>43318</v>
      </c>
      <c r="G11" s="25">
        <f t="shared" si="0"/>
        <v>3</v>
      </c>
      <c r="H11" s="7" t="s">
        <v>39</v>
      </c>
      <c r="I11" s="28">
        <v>43315</v>
      </c>
      <c r="J11" s="28">
        <v>43315</v>
      </c>
      <c r="K11" s="28">
        <v>43315</v>
      </c>
      <c r="L11" s="8">
        <v>6220782</v>
      </c>
      <c r="M11" s="9">
        <v>6217859.6900000004</v>
      </c>
      <c r="N11" s="10">
        <v>99.953023490000007</v>
      </c>
      <c r="O11" s="14">
        <v>5.7181616599999999E-2</v>
      </c>
      <c r="P11" s="24" t="s">
        <v>19</v>
      </c>
    </row>
    <row r="12" spans="1:18" s="2" customFormat="1" x14ac:dyDescent="0.25">
      <c r="A12" s="4">
        <f t="shared" si="1"/>
        <v>7</v>
      </c>
      <c r="B12" s="6" t="s">
        <v>71</v>
      </c>
      <c r="C12" s="6" t="s">
        <v>103</v>
      </c>
      <c r="D12" s="6" t="s">
        <v>17</v>
      </c>
      <c r="E12" s="6" t="s">
        <v>25</v>
      </c>
      <c r="F12" s="28">
        <v>43318</v>
      </c>
      <c r="G12" s="25">
        <f t="shared" si="0"/>
        <v>3</v>
      </c>
      <c r="H12" s="7" t="s">
        <v>39</v>
      </c>
      <c r="I12" s="28">
        <v>43315</v>
      </c>
      <c r="J12" s="28">
        <v>43315</v>
      </c>
      <c r="K12" s="28">
        <v>43315</v>
      </c>
      <c r="L12" s="8">
        <v>64115</v>
      </c>
      <c r="M12" s="9">
        <v>64084.88</v>
      </c>
      <c r="N12" s="10">
        <v>99.953023490000007</v>
      </c>
      <c r="O12" s="14">
        <v>5.7181616599999999E-2</v>
      </c>
      <c r="P12" s="24" t="s">
        <v>19</v>
      </c>
      <c r="Q12" s="18"/>
      <c r="R12" s="11"/>
    </row>
    <row r="13" spans="1:18" s="2" customFormat="1" x14ac:dyDescent="0.25">
      <c r="A13" s="4">
        <f t="shared" si="1"/>
        <v>8</v>
      </c>
      <c r="B13" s="6" t="s">
        <v>71</v>
      </c>
      <c r="C13" s="6" t="s">
        <v>103</v>
      </c>
      <c r="D13" s="6" t="s">
        <v>17</v>
      </c>
      <c r="E13" s="6" t="s">
        <v>41</v>
      </c>
      <c r="F13" s="28">
        <v>43318</v>
      </c>
      <c r="G13" s="25">
        <f t="shared" si="0"/>
        <v>3</v>
      </c>
      <c r="H13" s="7" t="s">
        <v>39</v>
      </c>
      <c r="I13" s="28">
        <v>43315</v>
      </c>
      <c r="J13" s="28">
        <v>43315</v>
      </c>
      <c r="K13" s="28">
        <v>43315</v>
      </c>
      <c r="L13" s="8">
        <v>912263926</v>
      </c>
      <c r="M13" s="9">
        <v>911835376.25</v>
      </c>
      <c r="N13" s="10">
        <v>99.953023490000007</v>
      </c>
      <c r="O13" s="14">
        <v>5.7181616599999999E-2</v>
      </c>
      <c r="P13" s="24" t="s">
        <v>19</v>
      </c>
      <c r="Q13" s="18"/>
      <c r="R13" s="11"/>
    </row>
    <row r="14" spans="1:18" s="2" customFormat="1" x14ac:dyDescent="0.25">
      <c r="A14" s="4">
        <f t="shared" si="1"/>
        <v>9</v>
      </c>
      <c r="B14" s="6" t="s">
        <v>71</v>
      </c>
      <c r="C14" s="6" t="s">
        <v>103</v>
      </c>
      <c r="D14" s="6" t="s">
        <v>17</v>
      </c>
      <c r="E14" s="6" t="s">
        <v>23</v>
      </c>
      <c r="F14" s="28">
        <v>43318</v>
      </c>
      <c r="G14" s="25">
        <f t="shared" si="0"/>
        <v>3</v>
      </c>
      <c r="H14" s="7" t="s">
        <v>39</v>
      </c>
      <c r="I14" s="28">
        <v>43315</v>
      </c>
      <c r="J14" s="28">
        <v>43315</v>
      </c>
      <c r="K14" s="28">
        <v>43315</v>
      </c>
      <c r="L14" s="8">
        <v>15684228</v>
      </c>
      <c r="M14" s="9">
        <v>15676860.1</v>
      </c>
      <c r="N14" s="10">
        <v>99.953023490000007</v>
      </c>
      <c r="O14" s="14">
        <v>5.7181616599999999E-2</v>
      </c>
      <c r="P14" s="24" t="s">
        <v>19</v>
      </c>
      <c r="Q14" s="12"/>
    </row>
    <row r="15" spans="1:18" s="2" customFormat="1" x14ac:dyDescent="0.25">
      <c r="A15" s="4">
        <f t="shared" si="1"/>
        <v>10</v>
      </c>
      <c r="B15" s="6" t="s">
        <v>71</v>
      </c>
      <c r="C15" s="6" t="s">
        <v>103</v>
      </c>
      <c r="D15" s="6" t="s">
        <v>17</v>
      </c>
      <c r="E15" s="6" t="s">
        <v>59</v>
      </c>
      <c r="F15" s="28">
        <v>43318</v>
      </c>
      <c r="G15" s="25">
        <f t="shared" si="0"/>
        <v>3</v>
      </c>
      <c r="H15" s="7" t="s">
        <v>39</v>
      </c>
      <c r="I15" s="28">
        <v>43315</v>
      </c>
      <c r="J15" s="28">
        <v>43315</v>
      </c>
      <c r="K15" s="28">
        <v>43315</v>
      </c>
      <c r="L15" s="8">
        <v>104487695</v>
      </c>
      <c r="M15" s="9">
        <v>104438610.33</v>
      </c>
      <c r="N15" s="10">
        <v>99.953023490000007</v>
      </c>
      <c r="O15" s="14">
        <v>5.7181616599999999E-2</v>
      </c>
      <c r="P15" s="24" t="s">
        <v>19</v>
      </c>
      <c r="Q15" s="12"/>
    </row>
    <row r="16" spans="1:18" s="2" customFormat="1" x14ac:dyDescent="0.25">
      <c r="A16" s="4">
        <f t="shared" si="1"/>
        <v>11</v>
      </c>
      <c r="B16" s="6" t="s">
        <v>71</v>
      </c>
      <c r="C16" s="6" t="s">
        <v>103</v>
      </c>
      <c r="D16" s="6" t="s">
        <v>17</v>
      </c>
      <c r="E16" s="6" t="s">
        <v>28</v>
      </c>
      <c r="F16" s="28">
        <v>43318</v>
      </c>
      <c r="G16" s="25">
        <f t="shared" si="0"/>
        <v>3</v>
      </c>
      <c r="H16" s="7" t="s">
        <v>39</v>
      </c>
      <c r="I16" s="28">
        <v>43315</v>
      </c>
      <c r="J16" s="28">
        <v>43315</v>
      </c>
      <c r="K16" s="28">
        <v>43315</v>
      </c>
      <c r="L16" s="8">
        <v>2590965</v>
      </c>
      <c r="M16" s="9">
        <v>2589747.86</v>
      </c>
      <c r="N16" s="10">
        <v>99.953023490000007</v>
      </c>
      <c r="O16" s="14">
        <v>5.7181616599999999E-2</v>
      </c>
      <c r="P16" s="24" t="s">
        <v>19</v>
      </c>
      <c r="Q16" s="12"/>
    </row>
    <row r="17" spans="1:17" s="2" customFormat="1" x14ac:dyDescent="0.25">
      <c r="A17" s="4">
        <f t="shared" si="1"/>
        <v>12</v>
      </c>
      <c r="B17" s="6" t="s">
        <v>72</v>
      </c>
      <c r="C17" s="6" t="s">
        <v>73</v>
      </c>
      <c r="D17" s="6" t="s">
        <v>17</v>
      </c>
      <c r="E17" s="6" t="s">
        <v>20</v>
      </c>
      <c r="F17" s="28">
        <v>43347</v>
      </c>
      <c r="G17" s="25">
        <f t="shared" si="0"/>
        <v>32</v>
      </c>
      <c r="H17" s="7" t="s">
        <v>39</v>
      </c>
      <c r="I17" s="28">
        <v>43315</v>
      </c>
      <c r="J17" s="28">
        <v>43315</v>
      </c>
      <c r="K17" s="28">
        <v>43315</v>
      </c>
      <c r="L17" s="8">
        <v>2500000</v>
      </c>
      <c r="M17" s="9">
        <v>248507500</v>
      </c>
      <c r="N17" s="10">
        <v>99.403000000000006</v>
      </c>
      <c r="O17" s="14">
        <v>6.8503999999999995E-2</v>
      </c>
      <c r="P17" s="24" t="s">
        <v>19</v>
      </c>
      <c r="Q17" s="12"/>
    </row>
    <row r="18" spans="1:17" s="2" customFormat="1" x14ac:dyDescent="0.25">
      <c r="A18" s="4">
        <f t="shared" si="1"/>
        <v>13</v>
      </c>
      <c r="B18" s="6" t="s">
        <v>74</v>
      </c>
      <c r="C18" s="6" t="s">
        <v>75</v>
      </c>
      <c r="D18" s="6" t="s">
        <v>17</v>
      </c>
      <c r="E18" s="6" t="s">
        <v>20</v>
      </c>
      <c r="F18" s="28">
        <v>43362</v>
      </c>
      <c r="G18" s="25">
        <f t="shared" si="0"/>
        <v>47</v>
      </c>
      <c r="H18" s="7" t="s">
        <v>39</v>
      </c>
      <c r="I18" s="28">
        <v>43315</v>
      </c>
      <c r="J18" s="28">
        <v>43315</v>
      </c>
      <c r="K18" s="28">
        <v>43315</v>
      </c>
      <c r="L18" s="8">
        <v>2500000</v>
      </c>
      <c r="M18" s="9">
        <v>247814250</v>
      </c>
      <c r="N18" s="10">
        <v>99.125699999999995</v>
      </c>
      <c r="O18" s="14">
        <v>6.8497000000000002E-2</v>
      </c>
      <c r="P18" s="24" t="s">
        <v>19</v>
      </c>
      <c r="Q18" s="12"/>
    </row>
    <row r="19" spans="1:17" s="2" customFormat="1" x14ac:dyDescent="0.25">
      <c r="A19" s="4">
        <f t="shared" si="1"/>
        <v>14</v>
      </c>
      <c r="B19" s="6" t="s">
        <v>76</v>
      </c>
      <c r="C19" s="6" t="s">
        <v>77</v>
      </c>
      <c r="D19" s="6" t="s">
        <v>17</v>
      </c>
      <c r="E19" s="6" t="s">
        <v>20</v>
      </c>
      <c r="F19" s="28">
        <v>43390</v>
      </c>
      <c r="G19" s="25">
        <f t="shared" si="0"/>
        <v>75</v>
      </c>
      <c r="H19" s="7" t="s">
        <v>39</v>
      </c>
      <c r="I19" s="28">
        <v>43315</v>
      </c>
      <c r="J19" s="28">
        <v>43315</v>
      </c>
      <c r="K19" s="28">
        <v>43315</v>
      </c>
      <c r="L19" s="8">
        <v>10000000</v>
      </c>
      <c r="M19" s="9">
        <v>985321000</v>
      </c>
      <c r="N19" s="10">
        <v>98.5321</v>
      </c>
      <c r="O19" s="14">
        <v>7.2502000000000011E-2</v>
      </c>
      <c r="P19" s="24" t="s">
        <v>19</v>
      </c>
      <c r="Q19" s="12"/>
    </row>
    <row r="20" spans="1:17" s="2" customFormat="1" x14ac:dyDescent="0.25">
      <c r="A20" s="4">
        <f t="shared" si="1"/>
        <v>15</v>
      </c>
      <c r="B20" s="6" t="s">
        <v>71</v>
      </c>
      <c r="C20" s="6" t="s">
        <v>103</v>
      </c>
      <c r="D20" s="6" t="s">
        <v>17</v>
      </c>
      <c r="E20" s="6" t="s">
        <v>29</v>
      </c>
      <c r="F20" s="28">
        <v>43318</v>
      </c>
      <c r="G20" s="25">
        <f t="shared" si="0"/>
        <v>3</v>
      </c>
      <c r="H20" s="7" t="s">
        <v>39</v>
      </c>
      <c r="I20" s="28">
        <v>43315</v>
      </c>
      <c r="J20" s="28">
        <v>43315</v>
      </c>
      <c r="K20" s="28">
        <v>43315</v>
      </c>
      <c r="L20" s="8">
        <v>159457843</v>
      </c>
      <c r="M20" s="9">
        <v>159382935.27000001</v>
      </c>
      <c r="N20" s="10">
        <v>99.953023490000007</v>
      </c>
      <c r="O20" s="14">
        <v>5.7181616599999999E-2</v>
      </c>
      <c r="P20" s="24" t="s">
        <v>19</v>
      </c>
      <c r="Q20" s="12"/>
    </row>
    <row r="21" spans="1:17" s="2" customFormat="1" x14ac:dyDescent="0.25">
      <c r="A21" s="4">
        <f t="shared" si="1"/>
        <v>16</v>
      </c>
      <c r="B21" s="6" t="s">
        <v>71</v>
      </c>
      <c r="C21" s="6" t="s">
        <v>103</v>
      </c>
      <c r="D21" s="6" t="s">
        <v>17</v>
      </c>
      <c r="E21" s="6" t="s">
        <v>37</v>
      </c>
      <c r="F21" s="28">
        <v>43318</v>
      </c>
      <c r="G21" s="25">
        <f t="shared" si="0"/>
        <v>3</v>
      </c>
      <c r="H21" s="7" t="s">
        <v>39</v>
      </c>
      <c r="I21" s="28">
        <v>43315</v>
      </c>
      <c r="J21" s="28">
        <v>43315</v>
      </c>
      <c r="K21" s="28">
        <v>43315</v>
      </c>
      <c r="L21" s="8">
        <v>10287010</v>
      </c>
      <c r="M21" s="9">
        <v>10282177.52</v>
      </c>
      <c r="N21" s="10">
        <v>99.953023490000007</v>
      </c>
      <c r="O21" s="14">
        <v>5.7181616599999999E-2</v>
      </c>
      <c r="P21" s="24" t="s">
        <v>19</v>
      </c>
      <c r="Q21" s="12"/>
    </row>
    <row r="22" spans="1:17" s="2" customFormat="1" x14ac:dyDescent="0.25">
      <c r="A22" s="4">
        <f t="shared" si="1"/>
        <v>17</v>
      </c>
      <c r="B22" s="6" t="s">
        <v>71</v>
      </c>
      <c r="C22" s="6" t="s">
        <v>103</v>
      </c>
      <c r="D22" s="6" t="s">
        <v>17</v>
      </c>
      <c r="E22" s="6" t="s">
        <v>30</v>
      </c>
      <c r="F22" s="28">
        <v>43318</v>
      </c>
      <c r="G22" s="25">
        <f t="shared" si="0"/>
        <v>3</v>
      </c>
      <c r="H22" s="7" t="s">
        <v>39</v>
      </c>
      <c r="I22" s="28">
        <v>43315</v>
      </c>
      <c r="J22" s="28">
        <v>43315</v>
      </c>
      <c r="K22" s="28">
        <v>43315</v>
      </c>
      <c r="L22" s="8">
        <v>5525012</v>
      </c>
      <c r="M22" s="9">
        <v>5522416.54</v>
      </c>
      <c r="N22" s="10">
        <v>99.953023490000007</v>
      </c>
      <c r="O22" s="14">
        <v>5.7181616599999999E-2</v>
      </c>
      <c r="P22" s="24" t="s">
        <v>19</v>
      </c>
      <c r="Q22" s="12"/>
    </row>
    <row r="23" spans="1:17" s="2" customFormat="1" x14ac:dyDescent="0.25">
      <c r="A23" s="4">
        <f t="shared" si="1"/>
        <v>18</v>
      </c>
      <c r="B23" s="6" t="s">
        <v>71</v>
      </c>
      <c r="C23" s="6" t="s">
        <v>103</v>
      </c>
      <c r="D23" s="6" t="s">
        <v>17</v>
      </c>
      <c r="E23" s="6" t="s">
        <v>38</v>
      </c>
      <c r="F23" s="28">
        <v>43318</v>
      </c>
      <c r="G23" s="25">
        <f t="shared" si="0"/>
        <v>3</v>
      </c>
      <c r="H23" s="7" t="s">
        <v>39</v>
      </c>
      <c r="I23" s="28">
        <v>43315</v>
      </c>
      <c r="J23" s="28">
        <v>43315</v>
      </c>
      <c r="K23" s="28">
        <v>43315</v>
      </c>
      <c r="L23" s="8">
        <v>72971570</v>
      </c>
      <c r="M23" s="9">
        <v>72937290.5</v>
      </c>
      <c r="N23" s="10">
        <v>99.953023490000007</v>
      </c>
      <c r="O23" s="14">
        <v>5.7181616599999999E-2</v>
      </c>
      <c r="P23" s="24" t="s">
        <v>19</v>
      </c>
      <c r="Q23" s="12"/>
    </row>
    <row r="24" spans="1:17" s="2" customFormat="1" x14ac:dyDescent="0.25">
      <c r="A24" s="4">
        <f t="shared" si="1"/>
        <v>19</v>
      </c>
      <c r="B24" s="6" t="s">
        <v>71</v>
      </c>
      <c r="C24" s="6" t="s">
        <v>103</v>
      </c>
      <c r="D24" s="6" t="s">
        <v>17</v>
      </c>
      <c r="E24" s="6" t="s">
        <v>34</v>
      </c>
      <c r="F24" s="28">
        <v>43318</v>
      </c>
      <c r="G24" s="25">
        <f t="shared" si="0"/>
        <v>3</v>
      </c>
      <c r="H24" s="7" t="s">
        <v>39</v>
      </c>
      <c r="I24" s="28">
        <v>43315</v>
      </c>
      <c r="J24" s="28">
        <v>43315</v>
      </c>
      <c r="K24" s="28">
        <v>43315</v>
      </c>
      <c r="L24" s="8">
        <v>51949833</v>
      </c>
      <c r="M24" s="9">
        <v>51925428.780000001</v>
      </c>
      <c r="N24" s="10">
        <v>99.953023490000007</v>
      </c>
      <c r="O24" s="14">
        <v>5.7181616599999999E-2</v>
      </c>
      <c r="P24" s="24" t="s">
        <v>19</v>
      </c>
      <c r="Q24" s="12"/>
    </row>
    <row r="25" spans="1:17" s="2" customFormat="1" x14ac:dyDescent="0.25">
      <c r="A25" s="4">
        <f t="shared" si="1"/>
        <v>20</v>
      </c>
      <c r="B25" s="6" t="s">
        <v>71</v>
      </c>
      <c r="C25" s="6" t="s">
        <v>103</v>
      </c>
      <c r="D25" s="6" t="s">
        <v>17</v>
      </c>
      <c r="E25" s="6" t="s">
        <v>32</v>
      </c>
      <c r="F25" s="28">
        <v>43318</v>
      </c>
      <c r="G25" s="25">
        <f t="shared" si="0"/>
        <v>3</v>
      </c>
      <c r="H25" s="7" t="s">
        <v>39</v>
      </c>
      <c r="I25" s="28">
        <v>43315</v>
      </c>
      <c r="J25" s="28">
        <v>43315</v>
      </c>
      <c r="K25" s="28">
        <v>43315</v>
      </c>
      <c r="L25" s="8">
        <v>3055904</v>
      </c>
      <c r="M25" s="9">
        <v>3054468.44</v>
      </c>
      <c r="N25" s="10">
        <v>99.953023490000007</v>
      </c>
      <c r="O25" s="14">
        <v>5.7181616599999999E-2</v>
      </c>
      <c r="P25" s="24" t="s">
        <v>19</v>
      </c>
      <c r="Q25" s="12"/>
    </row>
    <row r="26" spans="1:17" s="2" customFormat="1" x14ac:dyDescent="0.25">
      <c r="A26" s="4">
        <f t="shared" si="1"/>
        <v>21</v>
      </c>
      <c r="B26" s="6" t="s">
        <v>71</v>
      </c>
      <c r="C26" s="6" t="s">
        <v>103</v>
      </c>
      <c r="D26" s="6" t="s">
        <v>17</v>
      </c>
      <c r="E26" s="6" t="s">
        <v>31</v>
      </c>
      <c r="F26" s="28">
        <v>43318</v>
      </c>
      <c r="G26" s="25">
        <f t="shared" si="0"/>
        <v>3</v>
      </c>
      <c r="H26" s="7" t="s">
        <v>39</v>
      </c>
      <c r="I26" s="28">
        <v>43315</v>
      </c>
      <c r="J26" s="28">
        <v>43315</v>
      </c>
      <c r="K26" s="28">
        <v>43315</v>
      </c>
      <c r="L26" s="8">
        <v>58721004</v>
      </c>
      <c r="M26" s="9">
        <v>58693418.920000002</v>
      </c>
      <c r="N26" s="10">
        <v>99.953023490000007</v>
      </c>
      <c r="O26" s="14">
        <v>5.7181616599999999E-2</v>
      </c>
      <c r="P26" s="24" t="s">
        <v>19</v>
      </c>
      <c r="Q26" s="12"/>
    </row>
    <row r="27" spans="1:17" s="2" customFormat="1" x14ac:dyDescent="0.25">
      <c r="A27" s="4">
        <f t="shared" si="1"/>
        <v>22</v>
      </c>
      <c r="B27" s="6" t="s">
        <v>71</v>
      </c>
      <c r="C27" s="6" t="s">
        <v>103</v>
      </c>
      <c r="D27" s="6" t="s">
        <v>17</v>
      </c>
      <c r="E27" s="6" t="s">
        <v>33</v>
      </c>
      <c r="F27" s="28">
        <v>43318</v>
      </c>
      <c r="G27" s="25">
        <f t="shared" si="0"/>
        <v>3</v>
      </c>
      <c r="H27" s="7" t="s">
        <v>39</v>
      </c>
      <c r="I27" s="28">
        <v>43315</v>
      </c>
      <c r="J27" s="28">
        <v>43315</v>
      </c>
      <c r="K27" s="28">
        <v>43315</v>
      </c>
      <c r="L27" s="8">
        <v>4898591</v>
      </c>
      <c r="M27" s="9">
        <v>4896289.8099999996</v>
      </c>
      <c r="N27" s="10">
        <v>99.953023490000007</v>
      </c>
      <c r="O27" s="14">
        <v>5.7181616599999999E-2</v>
      </c>
      <c r="P27" s="24" t="s">
        <v>19</v>
      </c>
      <c r="Q27" s="12"/>
    </row>
    <row r="29" spans="1:17" x14ac:dyDescent="0.25">
      <c r="A29" s="1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3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3.28515625" style="26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 x14ac:dyDescent="0.25">
      <c r="A3" s="1" t="s">
        <v>0</v>
      </c>
      <c r="F3" s="26">
        <f>+'03.08.2018'!F3+3</f>
        <v>43318</v>
      </c>
    </row>
    <row r="4" spans="1:19" x14ac:dyDescent="0.25">
      <c r="G4" s="23"/>
    </row>
    <row r="5" spans="1:19" x14ac:dyDescent="0.25">
      <c r="A5" s="3" t="s">
        <v>1</v>
      </c>
      <c r="B5" s="3" t="s">
        <v>2</v>
      </c>
      <c r="C5" s="3" t="s">
        <v>3</v>
      </c>
      <c r="D5" s="4" t="s">
        <v>4</v>
      </c>
      <c r="E5" s="29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9" s="2" customFormat="1" x14ac:dyDescent="0.25">
      <c r="A6" s="4">
        <v>1</v>
      </c>
      <c r="B6" s="6" t="s">
        <v>69</v>
      </c>
      <c r="C6" s="6" t="s">
        <v>70</v>
      </c>
      <c r="D6" s="6" t="s">
        <v>17</v>
      </c>
      <c r="E6" s="6" t="s">
        <v>20</v>
      </c>
      <c r="F6" s="28">
        <v>43339</v>
      </c>
      <c r="G6" s="25">
        <f t="shared" ref="G6:G7" si="0">+F6-$F$3</f>
        <v>21</v>
      </c>
      <c r="H6" s="7" t="s">
        <v>40</v>
      </c>
      <c r="I6" s="28">
        <v>43315</v>
      </c>
      <c r="J6" s="28">
        <v>43315</v>
      </c>
      <c r="K6" s="28">
        <v>43318</v>
      </c>
      <c r="L6" s="8">
        <v>2500000</v>
      </c>
      <c r="M6" s="9">
        <v>249015000</v>
      </c>
      <c r="N6" s="10">
        <v>99.616</v>
      </c>
      <c r="O6" s="14">
        <v>6.7000000000000004E-2</v>
      </c>
      <c r="P6" s="24" t="s">
        <v>19</v>
      </c>
      <c r="Q6" s="12"/>
    </row>
    <row r="7" spans="1:19" s="2" customFormat="1" x14ac:dyDescent="0.25">
      <c r="A7" s="4">
        <v>2</v>
      </c>
      <c r="B7" s="6" t="s">
        <v>54</v>
      </c>
      <c r="C7" s="6" t="s">
        <v>55</v>
      </c>
      <c r="D7" s="6" t="s">
        <v>17</v>
      </c>
      <c r="E7" s="6" t="s">
        <v>20</v>
      </c>
      <c r="F7" s="28">
        <v>43346</v>
      </c>
      <c r="G7" s="25">
        <f t="shared" si="0"/>
        <v>28</v>
      </c>
      <c r="H7" s="7" t="s">
        <v>40</v>
      </c>
      <c r="I7" s="28">
        <v>43315</v>
      </c>
      <c r="J7" s="28">
        <v>43315</v>
      </c>
      <c r="K7" s="28">
        <v>43318</v>
      </c>
      <c r="L7" s="8">
        <v>17000000</v>
      </c>
      <c r="M7" s="9">
        <v>1691307900</v>
      </c>
      <c r="N7" s="10">
        <v>99.488699999999994</v>
      </c>
      <c r="O7" s="14">
        <v>6.6993999999999998E-2</v>
      </c>
      <c r="P7" s="24" t="s">
        <v>19</v>
      </c>
      <c r="Q7" s="12"/>
    </row>
    <row r="8" spans="1:19" s="2" customFormat="1" x14ac:dyDescent="0.25">
      <c r="A8" s="4">
        <v>3</v>
      </c>
      <c r="B8" s="6" t="s">
        <v>78</v>
      </c>
      <c r="C8" s="6" t="s">
        <v>103</v>
      </c>
      <c r="D8" s="6" t="s">
        <v>17</v>
      </c>
      <c r="E8" s="6" t="s">
        <v>24</v>
      </c>
      <c r="F8" s="28">
        <v>43319</v>
      </c>
      <c r="G8" s="25">
        <f t="shared" ref="G8:G30" si="1">+F8-$F$3</f>
        <v>1</v>
      </c>
      <c r="H8" s="7" t="s">
        <v>39</v>
      </c>
      <c r="I8" s="28">
        <v>43318</v>
      </c>
      <c r="J8" s="28">
        <v>43318</v>
      </c>
      <c r="K8" s="28">
        <v>43318</v>
      </c>
      <c r="L8" s="8">
        <v>252863586</v>
      </c>
      <c r="M8" s="9">
        <v>252821240.81</v>
      </c>
      <c r="N8" s="10">
        <v>99.983253739999995</v>
      </c>
      <c r="O8" s="14">
        <v>6.1134000000000001E-2</v>
      </c>
      <c r="P8" s="24" t="s">
        <v>19</v>
      </c>
      <c r="Q8" s="12"/>
    </row>
    <row r="9" spans="1:19" s="2" customFormat="1" x14ac:dyDescent="0.25">
      <c r="A9" s="4">
        <v>4</v>
      </c>
      <c r="B9" s="6" t="s">
        <v>78</v>
      </c>
      <c r="C9" s="6" t="s">
        <v>103</v>
      </c>
      <c r="D9" s="6" t="s">
        <v>17</v>
      </c>
      <c r="E9" s="6" t="s">
        <v>36</v>
      </c>
      <c r="F9" s="28">
        <v>43319</v>
      </c>
      <c r="G9" s="25">
        <f t="shared" si="1"/>
        <v>1</v>
      </c>
      <c r="H9" s="7" t="s">
        <v>39</v>
      </c>
      <c r="I9" s="28">
        <v>43318</v>
      </c>
      <c r="J9" s="28">
        <v>43318</v>
      </c>
      <c r="K9" s="28">
        <v>43318</v>
      </c>
      <c r="L9" s="8">
        <v>8777607</v>
      </c>
      <c r="M9" s="9">
        <v>8776137.0800000001</v>
      </c>
      <c r="N9" s="10">
        <v>99.983253739999995</v>
      </c>
      <c r="O9" s="14">
        <v>6.1134000000000001E-2</v>
      </c>
      <c r="P9" s="24" t="s">
        <v>19</v>
      </c>
      <c r="Q9" s="17"/>
      <c r="R9" s="19"/>
      <c r="S9" s="18"/>
    </row>
    <row r="10" spans="1:19" s="2" customFormat="1" x14ac:dyDescent="0.25">
      <c r="A10" s="4">
        <v>5</v>
      </c>
      <c r="B10" s="6" t="s">
        <v>78</v>
      </c>
      <c r="C10" s="6" t="s">
        <v>103</v>
      </c>
      <c r="D10" s="6" t="s">
        <v>17</v>
      </c>
      <c r="E10" s="6" t="s">
        <v>18</v>
      </c>
      <c r="F10" s="28">
        <v>43319</v>
      </c>
      <c r="G10" s="25">
        <f t="shared" si="1"/>
        <v>1</v>
      </c>
      <c r="H10" s="7" t="s">
        <v>39</v>
      </c>
      <c r="I10" s="28">
        <v>43318</v>
      </c>
      <c r="J10" s="28">
        <v>43318</v>
      </c>
      <c r="K10" s="28">
        <v>43318</v>
      </c>
      <c r="L10" s="8">
        <v>5993279</v>
      </c>
      <c r="M10" s="9">
        <v>5992275.3499999996</v>
      </c>
      <c r="N10" s="10">
        <v>99.983253739999995</v>
      </c>
      <c r="O10" s="14">
        <v>6.1134000000000001E-2</v>
      </c>
      <c r="P10" s="24" t="s">
        <v>19</v>
      </c>
      <c r="Q10" s="17"/>
      <c r="R10" s="19"/>
    </row>
    <row r="11" spans="1:19" s="2" customFormat="1" x14ac:dyDescent="0.25">
      <c r="A11" s="4">
        <v>6</v>
      </c>
      <c r="B11" s="6" t="s">
        <v>78</v>
      </c>
      <c r="C11" s="6" t="s">
        <v>103</v>
      </c>
      <c r="D11" s="6" t="s">
        <v>17</v>
      </c>
      <c r="E11" s="6" t="s">
        <v>26</v>
      </c>
      <c r="F11" s="28">
        <v>43319</v>
      </c>
      <c r="G11" s="25">
        <f t="shared" si="1"/>
        <v>1</v>
      </c>
      <c r="H11" s="7" t="s">
        <v>39</v>
      </c>
      <c r="I11" s="28">
        <v>43318</v>
      </c>
      <c r="J11" s="28">
        <v>43318</v>
      </c>
      <c r="K11" s="28">
        <v>43318</v>
      </c>
      <c r="L11" s="8">
        <v>50871721</v>
      </c>
      <c r="M11" s="9">
        <v>50863201.890000001</v>
      </c>
      <c r="N11" s="10">
        <v>99.983253739999995</v>
      </c>
      <c r="O11" s="14">
        <v>6.1134000000000001E-2</v>
      </c>
      <c r="P11" s="24" t="s">
        <v>19</v>
      </c>
      <c r="Q11" s="17"/>
      <c r="R11" s="19"/>
    </row>
    <row r="12" spans="1:19" s="2" customFormat="1" x14ac:dyDescent="0.25">
      <c r="A12" s="4">
        <v>7</v>
      </c>
      <c r="B12" s="6" t="s">
        <v>78</v>
      </c>
      <c r="C12" s="6" t="s">
        <v>103</v>
      </c>
      <c r="D12" s="6" t="s">
        <v>17</v>
      </c>
      <c r="E12" s="6" t="s">
        <v>27</v>
      </c>
      <c r="F12" s="28">
        <v>43319</v>
      </c>
      <c r="G12" s="25">
        <f t="shared" si="1"/>
        <v>1</v>
      </c>
      <c r="H12" s="7" t="s">
        <v>39</v>
      </c>
      <c r="I12" s="28">
        <v>43318</v>
      </c>
      <c r="J12" s="28">
        <v>43318</v>
      </c>
      <c r="K12" s="28">
        <v>43318</v>
      </c>
      <c r="L12" s="8">
        <v>539972677</v>
      </c>
      <c r="M12" s="9">
        <v>539882251.76999998</v>
      </c>
      <c r="N12" s="10">
        <v>99.983253739999995</v>
      </c>
      <c r="O12" s="14">
        <v>6.1134000000000001E-2</v>
      </c>
      <c r="P12" s="24" t="s">
        <v>19</v>
      </c>
      <c r="Q12" s="17"/>
      <c r="R12" s="19"/>
    </row>
    <row r="13" spans="1:19" s="2" customFormat="1" x14ac:dyDescent="0.25">
      <c r="A13" s="4">
        <v>8</v>
      </c>
      <c r="B13" s="6" t="s">
        <v>78</v>
      </c>
      <c r="C13" s="6" t="s">
        <v>103</v>
      </c>
      <c r="D13" s="6" t="s">
        <v>17</v>
      </c>
      <c r="E13" s="6" t="s">
        <v>21</v>
      </c>
      <c r="F13" s="28">
        <v>43319</v>
      </c>
      <c r="G13" s="25">
        <f t="shared" si="1"/>
        <v>1</v>
      </c>
      <c r="H13" s="7" t="s">
        <v>39</v>
      </c>
      <c r="I13" s="28">
        <v>43318</v>
      </c>
      <c r="J13" s="28">
        <v>43318</v>
      </c>
      <c r="K13" s="28">
        <v>43318</v>
      </c>
      <c r="L13" s="8">
        <v>6222374</v>
      </c>
      <c r="M13" s="9">
        <v>6221331.9900000002</v>
      </c>
      <c r="N13" s="10">
        <v>99.983253739999995</v>
      </c>
      <c r="O13" s="14">
        <v>6.1134000000000001E-2</v>
      </c>
      <c r="P13" s="24" t="s">
        <v>19</v>
      </c>
      <c r="Q13" s="17"/>
      <c r="R13" s="19"/>
    </row>
    <row r="14" spans="1:19" s="2" customFormat="1" x14ac:dyDescent="0.25">
      <c r="A14" s="4">
        <v>9</v>
      </c>
      <c r="B14" s="6" t="s">
        <v>78</v>
      </c>
      <c r="C14" s="6" t="s">
        <v>103</v>
      </c>
      <c r="D14" s="6" t="s">
        <v>17</v>
      </c>
      <c r="E14" s="6" t="s">
        <v>25</v>
      </c>
      <c r="F14" s="28">
        <v>43319</v>
      </c>
      <c r="G14" s="25">
        <f t="shared" si="1"/>
        <v>1</v>
      </c>
      <c r="H14" s="7" t="s">
        <v>39</v>
      </c>
      <c r="I14" s="28">
        <v>43318</v>
      </c>
      <c r="J14" s="28">
        <v>43318</v>
      </c>
      <c r="K14" s="28">
        <v>43318</v>
      </c>
      <c r="L14" s="8">
        <v>13312</v>
      </c>
      <c r="M14" s="9">
        <v>13309.77</v>
      </c>
      <c r="N14" s="10">
        <v>99.983253739999995</v>
      </c>
      <c r="O14" s="14">
        <v>6.1134000000000001E-2</v>
      </c>
      <c r="P14" s="24" t="s">
        <v>19</v>
      </c>
      <c r="Q14" s="17"/>
      <c r="R14" s="19"/>
    </row>
    <row r="15" spans="1:19" s="2" customFormat="1" x14ac:dyDescent="0.25">
      <c r="A15" s="4">
        <v>10</v>
      </c>
      <c r="B15" s="6" t="s">
        <v>78</v>
      </c>
      <c r="C15" s="6" t="s">
        <v>103</v>
      </c>
      <c r="D15" s="6" t="s">
        <v>17</v>
      </c>
      <c r="E15" s="6" t="s">
        <v>41</v>
      </c>
      <c r="F15" s="28">
        <v>43319</v>
      </c>
      <c r="G15" s="25">
        <f t="shared" si="1"/>
        <v>1</v>
      </c>
      <c r="H15" s="7" t="s">
        <v>39</v>
      </c>
      <c r="I15" s="28">
        <v>43318</v>
      </c>
      <c r="J15" s="28">
        <v>43318</v>
      </c>
      <c r="K15" s="28">
        <v>43318</v>
      </c>
      <c r="L15" s="8">
        <v>1055453348</v>
      </c>
      <c r="M15" s="9">
        <v>1055276599.04</v>
      </c>
      <c r="N15" s="10">
        <v>99.983253739999995</v>
      </c>
      <c r="O15" s="14">
        <v>6.1134000000000001E-2</v>
      </c>
      <c r="P15" s="24" t="s">
        <v>19</v>
      </c>
      <c r="Q15" s="17"/>
      <c r="R15" s="19"/>
    </row>
    <row r="16" spans="1:19" s="2" customFormat="1" x14ac:dyDescent="0.25">
      <c r="A16" s="4">
        <v>11</v>
      </c>
      <c r="B16" s="6" t="s">
        <v>78</v>
      </c>
      <c r="C16" s="6" t="s">
        <v>103</v>
      </c>
      <c r="D16" s="6" t="s">
        <v>17</v>
      </c>
      <c r="E16" s="6" t="s">
        <v>23</v>
      </c>
      <c r="F16" s="28">
        <v>43319</v>
      </c>
      <c r="G16" s="25">
        <f t="shared" si="1"/>
        <v>1</v>
      </c>
      <c r="H16" s="7" t="s">
        <v>39</v>
      </c>
      <c r="I16" s="28">
        <v>43318</v>
      </c>
      <c r="J16" s="28">
        <v>43318</v>
      </c>
      <c r="K16" s="28">
        <v>43318</v>
      </c>
      <c r="L16" s="8">
        <v>15691210</v>
      </c>
      <c r="M16" s="9">
        <v>15688582.310000001</v>
      </c>
      <c r="N16" s="10">
        <v>99.983253739999995</v>
      </c>
      <c r="O16" s="14">
        <v>6.1134000000000001E-2</v>
      </c>
      <c r="P16" s="24" t="s">
        <v>19</v>
      </c>
      <c r="Q16" s="17"/>
      <c r="R16" s="19"/>
    </row>
    <row r="17" spans="1:18" s="2" customFormat="1" x14ac:dyDescent="0.25">
      <c r="A17" s="4">
        <v>12</v>
      </c>
      <c r="B17" s="6" t="s">
        <v>78</v>
      </c>
      <c r="C17" s="6" t="s">
        <v>103</v>
      </c>
      <c r="D17" s="6" t="s">
        <v>17</v>
      </c>
      <c r="E17" s="6" t="s">
        <v>59</v>
      </c>
      <c r="F17" s="28">
        <v>43319</v>
      </c>
      <c r="G17" s="25">
        <f t="shared" si="1"/>
        <v>1</v>
      </c>
      <c r="H17" s="7" t="s">
        <v>39</v>
      </c>
      <c r="I17" s="28">
        <v>43318</v>
      </c>
      <c r="J17" s="28">
        <v>43318</v>
      </c>
      <c r="K17" s="28">
        <v>43318</v>
      </c>
      <c r="L17" s="8">
        <v>189309507</v>
      </c>
      <c r="M17" s="9">
        <v>189277804.74000001</v>
      </c>
      <c r="N17" s="10">
        <v>99.983253739999995</v>
      </c>
      <c r="O17" s="14">
        <v>6.1134000000000001E-2</v>
      </c>
      <c r="P17" s="24" t="s">
        <v>19</v>
      </c>
      <c r="Q17" s="17"/>
      <c r="R17" s="19"/>
    </row>
    <row r="18" spans="1:18" s="2" customFormat="1" x14ac:dyDescent="0.25">
      <c r="A18" s="4">
        <v>13</v>
      </c>
      <c r="B18" s="6" t="s">
        <v>78</v>
      </c>
      <c r="C18" s="6" t="s">
        <v>103</v>
      </c>
      <c r="D18" s="6" t="s">
        <v>17</v>
      </c>
      <c r="E18" s="6" t="s">
        <v>28</v>
      </c>
      <c r="F18" s="28">
        <v>43319</v>
      </c>
      <c r="G18" s="25">
        <f t="shared" si="1"/>
        <v>1</v>
      </c>
      <c r="H18" s="7" t="s">
        <v>39</v>
      </c>
      <c r="I18" s="28">
        <v>43318</v>
      </c>
      <c r="J18" s="28">
        <v>43318</v>
      </c>
      <c r="K18" s="28">
        <v>43318</v>
      </c>
      <c r="L18" s="8">
        <v>1880667</v>
      </c>
      <c r="M18" s="9">
        <v>1880352.06</v>
      </c>
      <c r="N18" s="10">
        <v>99.983253739999995</v>
      </c>
      <c r="O18" s="14">
        <v>6.1134000000000001E-2</v>
      </c>
      <c r="P18" s="24" t="s">
        <v>19</v>
      </c>
      <c r="Q18" s="17"/>
      <c r="R18" s="19"/>
    </row>
    <row r="19" spans="1:18" s="2" customFormat="1" x14ac:dyDescent="0.25">
      <c r="A19" s="4">
        <v>14</v>
      </c>
      <c r="B19" s="6" t="s">
        <v>79</v>
      </c>
      <c r="C19" s="6" t="s">
        <v>80</v>
      </c>
      <c r="D19" s="6" t="s">
        <v>17</v>
      </c>
      <c r="E19" s="6" t="s">
        <v>20</v>
      </c>
      <c r="F19" s="28">
        <v>43370</v>
      </c>
      <c r="G19" s="25">
        <f t="shared" si="1"/>
        <v>52</v>
      </c>
      <c r="H19" s="7" t="s">
        <v>39</v>
      </c>
      <c r="I19" s="28">
        <v>43318</v>
      </c>
      <c r="J19" s="28">
        <v>43318</v>
      </c>
      <c r="K19" s="28">
        <v>43318</v>
      </c>
      <c r="L19" s="8">
        <v>10000000</v>
      </c>
      <c r="M19" s="9">
        <v>988731000</v>
      </c>
      <c r="N19" s="10">
        <v>98.873099999999994</v>
      </c>
      <c r="O19" s="14">
        <v>8.0001245574844906E-2</v>
      </c>
      <c r="P19" s="24" t="s">
        <v>19</v>
      </c>
      <c r="Q19" s="17"/>
      <c r="R19" s="19"/>
    </row>
    <row r="20" spans="1:18" s="2" customFormat="1" x14ac:dyDescent="0.25">
      <c r="A20" s="4">
        <v>15</v>
      </c>
      <c r="B20" s="6" t="s">
        <v>81</v>
      </c>
      <c r="C20" s="6" t="s">
        <v>82</v>
      </c>
      <c r="D20" s="6" t="s">
        <v>17</v>
      </c>
      <c r="E20" s="6" t="s">
        <v>20</v>
      </c>
      <c r="F20" s="28">
        <v>43319</v>
      </c>
      <c r="G20" s="25">
        <f t="shared" si="1"/>
        <v>1</v>
      </c>
      <c r="H20" s="7" t="s">
        <v>39</v>
      </c>
      <c r="I20" s="28">
        <v>43318</v>
      </c>
      <c r="J20" s="28">
        <v>43318</v>
      </c>
      <c r="K20" s="28">
        <v>43318</v>
      </c>
      <c r="L20" s="8">
        <v>5000000</v>
      </c>
      <c r="M20" s="9">
        <v>499911000</v>
      </c>
      <c r="N20" s="10">
        <v>99.982200000000006</v>
      </c>
      <c r="O20" s="14">
        <v>6.4981999999999998E-2</v>
      </c>
      <c r="P20" s="24" t="s">
        <v>19</v>
      </c>
      <c r="Q20" s="17"/>
      <c r="R20" s="19"/>
    </row>
    <row r="21" spans="1:18" s="2" customFormat="1" x14ac:dyDescent="0.25">
      <c r="A21" s="4">
        <v>16</v>
      </c>
      <c r="B21" s="6" t="s">
        <v>83</v>
      </c>
      <c r="C21" s="6" t="s">
        <v>84</v>
      </c>
      <c r="D21" s="6" t="s">
        <v>17</v>
      </c>
      <c r="E21" s="6" t="s">
        <v>20</v>
      </c>
      <c r="F21" s="28">
        <v>43319</v>
      </c>
      <c r="G21" s="25">
        <f t="shared" si="1"/>
        <v>1</v>
      </c>
      <c r="H21" s="7" t="s">
        <v>39</v>
      </c>
      <c r="I21" s="28">
        <v>43318</v>
      </c>
      <c r="J21" s="28">
        <v>43318</v>
      </c>
      <c r="K21" s="28">
        <v>43318</v>
      </c>
      <c r="L21" s="8">
        <v>6000000</v>
      </c>
      <c r="M21" s="9">
        <v>599893200</v>
      </c>
      <c r="N21" s="10">
        <v>99.982200000000006</v>
      </c>
      <c r="O21" s="14">
        <v>6.4981999999999998E-2</v>
      </c>
      <c r="P21" s="24" t="s">
        <v>19</v>
      </c>
      <c r="Q21" s="17"/>
      <c r="R21" s="19"/>
    </row>
    <row r="22" spans="1:18" s="2" customFormat="1" x14ac:dyDescent="0.25">
      <c r="A22" s="4">
        <v>17</v>
      </c>
      <c r="B22" s="6" t="s">
        <v>83</v>
      </c>
      <c r="C22" s="6" t="s">
        <v>84</v>
      </c>
      <c r="D22" s="6" t="s">
        <v>17</v>
      </c>
      <c r="E22" s="6" t="s">
        <v>20</v>
      </c>
      <c r="F22" s="28">
        <v>43319</v>
      </c>
      <c r="G22" s="25">
        <f t="shared" si="1"/>
        <v>1</v>
      </c>
      <c r="H22" s="7" t="s">
        <v>39</v>
      </c>
      <c r="I22" s="28">
        <v>43318</v>
      </c>
      <c r="J22" s="28">
        <v>43318</v>
      </c>
      <c r="K22" s="28">
        <v>43318</v>
      </c>
      <c r="L22" s="8">
        <v>20000000</v>
      </c>
      <c r="M22" s="9">
        <v>1999644000</v>
      </c>
      <c r="N22" s="10">
        <v>99.982200000000006</v>
      </c>
      <c r="O22" s="14">
        <v>6.4981999999999998E-2</v>
      </c>
      <c r="P22" s="24" t="s">
        <v>19</v>
      </c>
      <c r="Q22" s="17"/>
      <c r="R22" s="19"/>
    </row>
    <row r="23" spans="1:18" s="2" customFormat="1" x14ac:dyDescent="0.25">
      <c r="A23" s="4">
        <v>18</v>
      </c>
      <c r="B23" s="6" t="s">
        <v>78</v>
      </c>
      <c r="C23" s="6" t="s">
        <v>103</v>
      </c>
      <c r="D23" s="6" t="s">
        <v>17</v>
      </c>
      <c r="E23" s="6" t="s">
        <v>29</v>
      </c>
      <c r="F23" s="28">
        <v>43319</v>
      </c>
      <c r="G23" s="25">
        <f t="shared" si="1"/>
        <v>1</v>
      </c>
      <c r="H23" s="7" t="s">
        <v>39</v>
      </c>
      <c r="I23" s="28">
        <v>43318</v>
      </c>
      <c r="J23" s="28">
        <v>43318</v>
      </c>
      <c r="K23" s="28">
        <v>43318</v>
      </c>
      <c r="L23" s="8">
        <v>154857219</v>
      </c>
      <c r="M23" s="9">
        <v>154831286.21000001</v>
      </c>
      <c r="N23" s="10">
        <v>99.983253739999995</v>
      </c>
      <c r="O23" s="14">
        <v>6.1134000000000001E-2</v>
      </c>
      <c r="P23" s="24" t="s">
        <v>19</v>
      </c>
      <c r="Q23" s="17"/>
      <c r="R23" s="19"/>
    </row>
    <row r="24" spans="1:18" s="2" customFormat="1" x14ac:dyDescent="0.25">
      <c r="A24" s="4">
        <v>19</v>
      </c>
      <c r="B24" s="6" t="s">
        <v>78</v>
      </c>
      <c r="C24" s="6" t="s">
        <v>103</v>
      </c>
      <c r="D24" s="6" t="s">
        <v>17</v>
      </c>
      <c r="E24" s="6" t="s">
        <v>37</v>
      </c>
      <c r="F24" s="28">
        <v>43319</v>
      </c>
      <c r="G24" s="25">
        <f t="shared" si="1"/>
        <v>1</v>
      </c>
      <c r="H24" s="7" t="s">
        <v>39</v>
      </c>
      <c r="I24" s="28">
        <v>43318</v>
      </c>
      <c r="J24" s="28">
        <v>43318</v>
      </c>
      <c r="K24" s="28">
        <v>43318</v>
      </c>
      <c r="L24" s="8">
        <v>10392676</v>
      </c>
      <c r="M24" s="9">
        <v>10390935.619999999</v>
      </c>
      <c r="N24" s="10">
        <v>99.983253739999995</v>
      </c>
      <c r="O24" s="14">
        <v>6.1134000000000001E-2</v>
      </c>
      <c r="P24" s="24" t="s">
        <v>19</v>
      </c>
      <c r="Q24" s="17"/>
      <c r="R24" s="19"/>
    </row>
    <row r="25" spans="1:18" s="2" customFormat="1" x14ac:dyDescent="0.25">
      <c r="A25" s="4">
        <v>20</v>
      </c>
      <c r="B25" s="6" t="s">
        <v>78</v>
      </c>
      <c r="C25" s="6" t="s">
        <v>103</v>
      </c>
      <c r="D25" s="6" t="s">
        <v>17</v>
      </c>
      <c r="E25" s="6" t="s">
        <v>30</v>
      </c>
      <c r="F25" s="28">
        <v>43319</v>
      </c>
      <c r="G25" s="25">
        <f t="shared" si="1"/>
        <v>1</v>
      </c>
      <c r="H25" s="7" t="s">
        <v>39</v>
      </c>
      <c r="I25" s="28">
        <v>43318</v>
      </c>
      <c r="J25" s="28">
        <v>43318</v>
      </c>
      <c r="K25" s="28">
        <v>43318</v>
      </c>
      <c r="L25" s="8">
        <v>3573674</v>
      </c>
      <c r="M25" s="9">
        <v>3573075.54</v>
      </c>
      <c r="N25" s="10">
        <v>99.983253739999995</v>
      </c>
      <c r="O25" s="14">
        <v>6.1134000000000001E-2</v>
      </c>
      <c r="P25" s="24" t="s">
        <v>19</v>
      </c>
      <c r="Q25" s="17"/>
      <c r="R25" s="19"/>
    </row>
    <row r="26" spans="1:18" s="2" customFormat="1" x14ac:dyDescent="0.25">
      <c r="A26" s="4">
        <v>21</v>
      </c>
      <c r="B26" s="6" t="s">
        <v>78</v>
      </c>
      <c r="C26" s="6" t="s">
        <v>103</v>
      </c>
      <c r="D26" s="6" t="s">
        <v>17</v>
      </c>
      <c r="E26" s="6" t="s">
        <v>38</v>
      </c>
      <c r="F26" s="28">
        <v>43319</v>
      </c>
      <c r="G26" s="25">
        <f t="shared" si="1"/>
        <v>1</v>
      </c>
      <c r="H26" s="7" t="s">
        <v>39</v>
      </c>
      <c r="I26" s="28">
        <v>43318</v>
      </c>
      <c r="J26" s="28">
        <v>43318</v>
      </c>
      <c r="K26" s="28">
        <v>43318</v>
      </c>
      <c r="L26" s="8">
        <v>64324761</v>
      </c>
      <c r="M26" s="9">
        <v>64313989.009999998</v>
      </c>
      <c r="N26" s="10">
        <v>99.983253739999995</v>
      </c>
      <c r="O26" s="14">
        <v>6.1134000000000001E-2</v>
      </c>
      <c r="P26" s="24" t="s">
        <v>19</v>
      </c>
      <c r="Q26" s="17"/>
      <c r="R26" s="19"/>
    </row>
    <row r="27" spans="1:18" s="2" customFormat="1" x14ac:dyDescent="0.25">
      <c r="A27" s="4">
        <v>22</v>
      </c>
      <c r="B27" s="6" t="s">
        <v>78</v>
      </c>
      <c r="C27" s="6" t="s">
        <v>103</v>
      </c>
      <c r="D27" s="6" t="s">
        <v>17</v>
      </c>
      <c r="E27" s="6" t="s">
        <v>34</v>
      </c>
      <c r="F27" s="28">
        <v>43319</v>
      </c>
      <c r="G27" s="25">
        <f t="shared" si="1"/>
        <v>1</v>
      </c>
      <c r="H27" s="7" t="s">
        <v>39</v>
      </c>
      <c r="I27" s="28">
        <v>43318</v>
      </c>
      <c r="J27" s="28">
        <v>43318</v>
      </c>
      <c r="K27" s="28">
        <v>43318</v>
      </c>
      <c r="L27" s="8">
        <v>47228150</v>
      </c>
      <c r="M27" s="9">
        <v>47220241.049999997</v>
      </c>
      <c r="N27" s="10">
        <v>99.983253739999995</v>
      </c>
      <c r="O27" s="14">
        <v>6.1134000000000001E-2</v>
      </c>
      <c r="P27" s="24" t="s">
        <v>19</v>
      </c>
      <c r="Q27" s="17"/>
      <c r="R27" s="19"/>
    </row>
    <row r="28" spans="1:18" s="2" customFormat="1" x14ac:dyDescent="0.25">
      <c r="A28" s="4">
        <v>23</v>
      </c>
      <c r="B28" s="6" t="s">
        <v>78</v>
      </c>
      <c r="C28" s="6" t="s">
        <v>103</v>
      </c>
      <c r="D28" s="6" t="s">
        <v>17</v>
      </c>
      <c r="E28" s="6" t="s">
        <v>32</v>
      </c>
      <c r="F28" s="28">
        <v>43319</v>
      </c>
      <c r="G28" s="25">
        <f t="shared" si="1"/>
        <v>1</v>
      </c>
      <c r="H28" s="7" t="s">
        <v>39</v>
      </c>
      <c r="I28" s="28">
        <v>43318</v>
      </c>
      <c r="J28" s="28">
        <v>43318</v>
      </c>
      <c r="K28" s="28">
        <v>43318</v>
      </c>
      <c r="L28" s="8">
        <v>2973377</v>
      </c>
      <c r="M28" s="9">
        <v>2972879.07</v>
      </c>
      <c r="N28" s="10">
        <v>99.983253739999995</v>
      </c>
      <c r="O28" s="14">
        <v>6.1134000000000001E-2</v>
      </c>
      <c r="P28" s="24" t="s">
        <v>19</v>
      </c>
      <c r="Q28" s="17"/>
      <c r="R28" s="19"/>
    </row>
    <row r="29" spans="1:18" s="2" customFormat="1" x14ac:dyDescent="0.25">
      <c r="A29" s="4">
        <v>24</v>
      </c>
      <c r="B29" s="6" t="s">
        <v>78</v>
      </c>
      <c r="C29" s="6" t="s">
        <v>103</v>
      </c>
      <c r="D29" s="6" t="s">
        <v>17</v>
      </c>
      <c r="E29" s="6" t="s">
        <v>31</v>
      </c>
      <c r="F29" s="28">
        <v>43319</v>
      </c>
      <c r="G29" s="25">
        <f t="shared" si="1"/>
        <v>1</v>
      </c>
      <c r="H29" s="7" t="s">
        <v>39</v>
      </c>
      <c r="I29" s="28">
        <v>43318</v>
      </c>
      <c r="J29" s="28">
        <v>43318</v>
      </c>
      <c r="K29" s="28">
        <v>43318</v>
      </c>
      <c r="L29" s="8">
        <v>155842751</v>
      </c>
      <c r="M29" s="9">
        <v>155816653.16999999</v>
      </c>
      <c r="N29" s="10">
        <v>99.983253739999995</v>
      </c>
      <c r="O29" s="14">
        <v>6.1134000000000001E-2</v>
      </c>
      <c r="P29" s="24" t="s">
        <v>19</v>
      </c>
      <c r="Q29" s="17"/>
      <c r="R29" s="19"/>
    </row>
    <row r="30" spans="1:18" s="2" customFormat="1" x14ac:dyDescent="0.25">
      <c r="A30" s="4">
        <v>25</v>
      </c>
      <c r="B30" s="6" t="s">
        <v>78</v>
      </c>
      <c r="C30" s="6" t="s">
        <v>103</v>
      </c>
      <c r="D30" s="6" t="s">
        <v>17</v>
      </c>
      <c r="E30" s="6" t="s">
        <v>33</v>
      </c>
      <c r="F30" s="28">
        <v>43319</v>
      </c>
      <c r="G30" s="25">
        <f t="shared" si="1"/>
        <v>1</v>
      </c>
      <c r="H30" s="7" t="s">
        <v>39</v>
      </c>
      <c r="I30" s="28">
        <v>43318</v>
      </c>
      <c r="J30" s="28">
        <v>43318</v>
      </c>
      <c r="K30" s="28">
        <v>43318</v>
      </c>
      <c r="L30" s="8">
        <v>4900769</v>
      </c>
      <c r="M30" s="9">
        <v>4899948.3</v>
      </c>
      <c r="N30" s="10">
        <v>99.983253739999995</v>
      </c>
      <c r="O30" s="14">
        <v>6.1134000000000001E-2</v>
      </c>
      <c r="P30" s="24" t="s">
        <v>19</v>
      </c>
      <c r="Q30" s="17"/>
      <c r="R30" s="19"/>
    </row>
    <row r="32" spans="1:18" x14ac:dyDescent="0.25">
      <c r="A32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workbookViewId="0"/>
  </sheetViews>
  <sheetFormatPr defaultRowHeight="15" x14ac:dyDescent="0.25"/>
  <cols>
    <col min="1" max="1" width="5.140625" style="1" customWidth="1"/>
    <col min="2" max="2" width="60.28515625" style="1" bestFit="1" customWidth="1"/>
    <col min="3" max="3" width="14" style="1" bestFit="1" customWidth="1"/>
    <col min="4" max="4" width="16.28515625" style="2" bestFit="1" customWidth="1"/>
    <col min="5" max="5" width="45.28515625" style="1" bestFit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85546875" style="26" bestFit="1" customWidth="1"/>
    <col min="10" max="10" width="14.28515625" style="26" bestFit="1" customWidth="1"/>
    <col min="11" max="11" width="15.710937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26">
        <f>+'06.08.2018'!F3+1</f>
        <v>43319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85</v>
      </c>
      <c r="C6" s="6" t="s">
        <v>103</v>
      </c>
      <c r="D6" s="6" t="s">
        <v>17</v>
      </c>
      <c r="E6" s="6" t="s">
        <v>24</v>
      </c>
      <c r="F6" s="28">
        <v>43320</v>
      </c>
      <c r="G6" s="25">
        <f t="shared" ref="G6:G30" si="0">+F6-$F$3</f>
        <v>1</v>
      </c>
      <c r="H6" s="7" t="s">
        <v>39</v>
      </c>
      <c r="I6" s="28">
        <v>43319</v>
      </c>
      <c r="J6" s="28">
        <v>43319</v>
      </c>
      <c r="K6" s="28">
        <v>43319</v>
      </c>
      <c r="L6" s="8">
        <v>244784519</v>
      </c>
      <c r="M6" s="9">
        <v>244742196.06999999</v>
      </c>
      <c r="N6" s="10">
        <v>99.982710130000001</v>
      </c>
      <c r="O6" s="14">
        <v>6.3118922399999999E-2</v>
      </c>
      <c r="P6" s="24" t="s">
        <v>19</v>
      </c>
      <c r="Q6" s="20"/>
      <c r="R6" s="21"/>
    </row>
    <row r="7" spans="1:18" s="2" customFormat="1" x14ac:dyDescent="0.25">
      <c r="A7" s="4">
        <v>2</v>
      </c>
      <c r="B7" s="6" t="s">
        <v>85</v>
      </c>
      <c r="C7" s="6" t="s">
        <v>103</v>
      </c>
      <c r="D7" s="6" t="s">
        <v>17</v>
      </c>
      <c r="E7" s="6" t="s">
        <v>36</v>
      </c>
      <c r="F7" s="28">
        <v>43320</v>
      </c>
      <c r="G7" s="25">
        <f t="shared" si="0"/>
        <v>1</v>
      </c>
      <c r="H7" s="7" t="s">
        <v>39</v>
      </c>
      <c r="I7" s="28">
        <v>43319</v>
      </c>
      <c r="J7" s="28">
        <v>43319</v>
      </c>
      <c r="K7" s="28">
        <v>43319</v>
      </c>
      <c r="L7" s="8">
        <v>15871965</v>
      </c>
      <c r="M7" s="9">
        <v>15869220.76</v>
      </c>
      <c r="N7" s="10">
        <v>99.982710130000001</v>
      </c>
      <c r="O7" s="14">
        <v>6.3118922399999999E-2</v>
      </c>
      <c r="P7" s="24" t="s">
        <v>19</v>
      </c>
      <c r="Q7" s="20"/>
      <c r="R7" s="21"/>
    </row>
    <row r="8" spans="1:18" x14ac:dyDescent="0.25">
      <c r="A8" s="4">
        <v>3</v>
      </c>
      <c r="B8" s="6" t="s">
        <v>85</v>
      </c>
      <c r="C8" s="6" t="s">
        <v>103</v>
      </c>
      <c r="D8" s="6" t="s">
        <v>17</v>
      </c>
      <c r="E8" s="6" t="s">
        <v>18</v>
      </c>
      <c r="F8" s="28">
        <v>43320</v>
      </c>
      <c r="G8" s="25">
        <f t="shared" si="0"/>
        <v>1</v>
      </c>
      <c r="H8" s="7" t="s">
        <v>39</v>
      </c>
      <c r="I8" s="28">
        <v>43319</v>
      </c>
      <c r="J8" s="28">
        <v>43319</v>
      </c>
      <c r="K8" s="28">
        <v>43319</v>
      </c>
      <c r="L8" s="8">
        <v>5994283</v>
      </c>
      <c r="M8" s="9">
        <v>5993246.5999999996</v>
      </c>
      <c r="N8" s="10">
        <v>99.982710130000001</v>
      </c>
      <c r="O8" s="14">
        <v>6.3118922399999999E-2</v>
      </c>
      <c r="P8" s="24" t="s">
        <v>19</v>
      </c>
    </row>
    <row r="9" spans="1:18" s="13" customFormat="1" x14ac:dyDescent="0.25">
      <c r="A9" s="4">
        <v>4</v>
      </c>
      <c r="B9" s="6" t="s">
        <v>85</v>
      </c>
      <c r="C9" s="6" t="s">
        <v>103</v>
      </c>
      <c r="D9" s="6" t="s">
        <v>17</v>
      </c>
      <c r="E9" s="6" t="s">
        <v>26</v>
      </c>
      <c r="F9" s="28">
        <v>43320</v>
      </c>
      <c r="G9" s="25">
        <f t="shared" si="0"/>
        <v>1</v>
      </c>
      <c r="H9" s="7" t="s">
        <v>39</v>
      </c>
      <c r="I9" s="28">
        <v>43319</v>
      </c>
      <c r="J9" s="28">
        <v>43319</v>
      </c>
      <c r="K9" s="28">
        <v>43319</v>
      </c>
      <c r="L9" s="8">
        <v>47218230</v>
      </c>
      <c r="M9" s="9">
        <v>47210066.030000001</v>
      </c>
      <c r="N9" s="10">
        <v>99.982710130000001</v>
      </c>
      <c r="O9" s="14">
        <v>6.3118922399999999E-2</v>
      </c>
      <c r="P9" s="24" t="s">
        <v>19</v>
      </c>
    </row>
    <row r="10" spans="1:18" s="13" customFormat="1" x14ac:dyDescent="0.25">
      <c r="A10" s="4">
        <v>5</v>
      </c>
      <c r="B10" s="6" t="s">
        <v>85</v>
      </c>
      <c r="C10" s="6" t="s">
        <v>103</v>
      </c>
      <c r="D10" s="6" t="s">
        <v>17</v>
      </c>
      <c r="E10" s="6" t="s">
        <v>27</v>
      </c>
      <c r="F10" s="28">
        <v>43320</v>
      </c>
      <c r="G10" s="25">
        <f t="shared" si="0"/>
        <v>1</v>
      </c>
      <c r="H10" s="7" t="s">
        <v>39</v>
      </c>
      <c r="I10" s="28">
        <v>43319</v>
      </c>
      <c r="J10" s="28">
        <v>43319</v>
      </c>
      <c r="K10" s="28">
        <v>43319</v>
      </c>
      <c r="L10" s="8">
        <v>536573172</v>
      </c>
      <c r="M10" s="9">
        <v>536480399.19999999</v>
      </c>
      <c r="N10" s="10">
        <v>99.982710130000001</v>
      </c>
      <c r="O10" s="14">
        <v>6.3118922399999999E-2</v>
      </c>
      <c r="P10" s="24" t="s">
        <v>19</v>
      </c>
    </row>
    <row r="11" spans="1:18" s="13" customFormat="1" x14ac:dyDescent="0.25">
      <c r="A11" s="4">
        <v>6</v>
      </c>
      <c r="B11" s="6" t="s">
        <v>85</v>
      </c>
      <c r="C11" s="6" t="s">
        <v>103</v>
      </c>
      <c r="D11" s="6" t="s">
        <v>17</v>
      </c>
      <c r="E11" s="6" t="s">
        <v>21</v>
      </c>
      <c r="F11" s="28">
        <v>43320</v>
      </c>
      <c r="G11" s="25">
        <f t="shared" si="0"/>
        <v>1</v>
      </c>
      <c r="H11" s="7" t="s">
        <v>39</v>
      </c>
      <c r="I11" s="28">
        <v>43319</v>
      </c>
      <c r="J11" s="28">
        <v>43319</v>
      </c>
      <c r="K11" s="28">
        <v>43319</v>
      </c>
      <c r="L11" s="8">
        <v>6223416</v>
      </c>
      <c r="M11" s="9">
        <v>6222339.9800000004</v>
      </c>
      <c r="N11" s="10">
        <v>99.982710130000001</v>
      </c>
      <c r="O11" s="14">
        <v>6.3118922399999999E-2</v>
      </c>
      <c r="P11" s="24" t="s">
        <v>19</v>
      </c>
    </row>
    <row r="12" spans="1:18" s="13" customFormat="1" x14ac:dyDescent="0.25">
      <c r="A12" s="4">
        <v>7</v>
      </c>
      <c r="B12" s="6" t="s">
        <v>85</v>
      </c>
      <c r="C12" s="6" t="s">
        <v>103</v>
      </c>
      <c r="D12" s="6" t="s">
        <v>17</v>
      </c>
      <c r="E12" s="6" t="s">
        <v>25</v>
      </c>
      <c r="F12" s="28">
        <v>43320</v>
      </c>
      <c r="G12" s="25">
        <f t="shared" si="0"/>
        <v>1</v>
      </c>
      <c r="H12" s="7" t="s">
        <v>39</v>
      </c>
      <c r="I12" s="28">
        <v>43319</v>
      </c>
      <c r="J12" s="28">
        <v>43319</v>
      </c>
      <c r="K12" s="28">
        <v>43319</v>
      </c>
      <c r="L12" s="8">
        <v>89122</v>
      </c>
      <c r="M12" s="9">
        <v>89106.59</v>
      </c>
      <c r="N12" s="10">
        <v>99.982710130000001</v>
      </c>
      <c r="O12" s="14">
        <v>6.3118922399999999E-2</v>
      </c>
      <c r="P12" s="24" t="s">
        <v>19</v>
      </c>
    </row>
    <row r="13" spans="1:18" s="13" customFormat="1" x14ac:dyDescent="0.25">
      <c r="A13" s="4">
        <v>8</v>
      </c>
      <c r="B13" s="6" t="s">
        <v>85</v>
      </c>
      <c r="C13" s="6" t="s">
        <v>103</v>
      </c>
      <c r="D13" s="6" t="s">
        <v>17</v>
      </c>
      <c r="E13" s="6" t="s">
        <v>41</v>
      </c>
      <c r="F13" s="28">
        <v>43320</v>
      </c>
      <c r="G13" s="25">
        <f t="shared" si="0"/>
        <v>1</v>
      </c>
      <c r="H13" s="7" t="s">
        <v>39</v>
      </c>
      <c r="I13" s="28">
        <v>43319</v>
      </c>
      <c r="J13" s="28">
        <v>43319</v>
      </c>
      <c r="K13" s="28">
        <v>43319</v>
      </c>
      <c r="L13" s="8">
        <v>1053770214</v>
      </c>
      <c r="M13" s="9">
        <v>1053588018.5</v>
      </c>
      <c r="N13" s="10">
        <v>99.982710130000001</v>
      </c>
      <c r="O13" s="14">
        <v>6.3118922399999999E-2</v>
      </c>
      <c r="P13" s="24" t="s">
        <v>19</v>
      </c>
    </row>
    <row r="14" spans="1:18" s="13" customFormat="1" x14ac:dyDescent="0.25">
      <c r="A14" s="4">
        <v>9</v>
      </c>
      <c r="B14" s="6" t="s">
        <v>85</v>
      </c>
      <c r="C14" s="6" t="s">
        <v>103</v>
      </c>
      <c r="D14" s="6" t="s">
        <v>17</v>
      </c>
      <c r="E14" s="6" t="s">
        <v>23</v>
      </c>
      <c r="F14" s="28">
        <v>43320</v>
      </c>
      <c r="G14" s="25">
        <f t="shared" si="0"/>
        <v>1</v>
      </c>
      <c r="H14" s="7" t="s">
        <v>39</v>
      </c>
      <c r="I14" s="28">
        <v>43319</v>
      </c>
      <c r="J14" s="28">
        <v>43319</v>
      </c>
      <c r="K14" s="28">
        <v>43319</v>
      </c>
      <c r="L14" s="8">
        <v>15693838</v>
      </c>
      <c r="M14" s="9">
        <v>15691124.560000001</v>
      </c>
      <c r="N14" s="10">
        <v>99.982710130000001</v>
      </c>
      <c r="O14" s="14">
        <v>6.3118922399999999E-2</v>
      </c>
      <c r="P14" s="24" t="s">
        <v>19</v>
      </c>
    </row>
    <row r="15" spans="1:18" s="13" customFormat="1" x14ac:dyDescent="0.25">
      <c r="A15" s="4">
        <v>10</v>
      </c>
      <c r="B15" s="6" t="s">
        <v>85</v>
      </c>
      <c r="C15" s="6" t="s">
        <v>103</v>
      </c>
      <c r="D15" s="6" t="s">
        <v>17</v>
      </c>
      <c r="E15" s="6" t="s">
        <v>59</v>
      </c>
      <c r="F15" s="28">
        <v>43320</v>
      </c>
      <c r="G15" s="25">
        <f t="shared" si="0"/>
        <v>1</v>
      </c>
      <c r="H15" s="7" t="s">
        <v>39</v>
      </c>
      <c r="I15" s="28">
        <v>43319</v>
      </c>
      <c r="J15" s="28">
        <v>43319</v>
      </c>
      <c r="K15" s="28">
        <v>43319</v>
      </c>
      <c r="L15" s="8">
        <v>253895180</v>
      </c>
      <c r="M15" s="9">
        <v>253851281.84999999</v>
      </c>
      <c r="N15" s="10">
        <v>99.982710130000001</v>
      </c>
      <c r="O15" s="14">
        <v>6.3118922399999999E-2</v>
      </c>
      <c r="P15" s="24" t="s">
        <v>19</v>
      </c>
    </row>
    <row r="16" spans="1:18" s="13" customFormat="1" x14ac:dyDescent="0.25">
      <c r="A16" s="4">
        <v>11</v>
      </c>
      <c r="B16" s="6" t="s">
        <v>85</v>
      </c>
      <c r="C16" s="6" t="s">
        <v>103</v>
      </c>
      <c r="D16" s="6" t="s">
        <v>17</v>
      </c>
      <c r="E16" s="6" t="s">
        <v>28</v>
      </c>
      <c r="F16" s="28">
        <v>43320</v>
      </c>
      <c r="G16" s="25">
        <f t="shared" si="0"/>
        <v>1</v>
      </c>
      <c r="H16" s="7" t="s">
        <v>39</v>
      </c>
      <c r="I16" s="28">
        <v>43319</v>
      </c>
      <c r="J16" s="28">
        <v>43319</v>
      </c>
      <c r="K16" s="28">
        <v>43319</v>
      </c>
      <c r="L16" s="8">
        <v>2032932</v>
      </c>
      <c r="M16" s="9">
        <v>2032580.51</v>
      </c>
      <c r="N16" s="10">
        <v>99.982710130000001</v>
      </c>
      <c r="O16" s="14">
        <v>6.3118922399999999E-2</v>
      </c>
      <c r="P16" s="24" t="s">
        <v>19</v>
      </c>
    </row>
    <row r="17" spans="1:16" s="13" customFormat="1" x14ac:dyDescent="0.25">
      <c r="A17" s="4">
        <v>12</v>
      </c>
      <c r="B17" s="6" t="s">
        <v>50</v>
      </c>
      <c r="C17" s="6" t="s">
        <v>51</v>
      </c>
      <c r="D17" s="6" t="s">
        <v>17</v>
      </c>
      <c r="E17" s="6" t="s">
        <v>20</v>
      </c>
      <c r="F17" s="28">
        <v>43362</v>
      </c>
      <c r="G17" s="25">
        <f t="shared" si="0"/>
        <v>43</v>
      </c>
      <c r="H17" s="7" t="s">
        <v>39</v>
      </c>
      <c r="I17" s="28">
        <v>43319</v>
      </c>
      <c r="J17" s="28">
        <v>43319</v>
      </c>
      <c r="K17" s="28">
        <v>43319</v>
      </c>
      <c r="L17" s="8">
        <v>5000000</v>
      </c>
      <c r="M17" s="9">
        <v>495794500</v>
      </c>
      <c r="N17" s="10">
        <v>99.158900000000003</v>
      </c>
      <c r="O17" s="14">
        <v>7.2000999999999996E-2</v>
      </c>
      <c r="P17" s="24" t="s">
        <v>19</v>
      </c>
    </row>
    <row r="18" spans="1:16" s="13" customFormat="1" x14ac:dyDescent="0.25">
      <c r="A18" s="4">
        <v>13</v>
      </c>
      <c r="B18" s="6" t="s">
        <v>86</v>
      </c>
      <c r="C18" s="6" t="s">
        <v>87</v>
      </c>
      <c r="D18" s="6" t="s">
        <v>17</v>
      </c>
      <c r="E18" s="6" t="s">
        <v>20</v>
      </c>
      <c r="F18" s="28">
        <v>43409</v>
      </c>
      <c r="G18" s="25">
        <f t="shared" si="0"/>
        <v>90</v>
      </c>
      <c r="H18" s="7" t="s">
        <v>39</v>
      </c>
      <c r="I18" s="28">
        <v>43319</v>
      </c>
      <c r="J18" s="28">
        <v>43319</v>
      </c>
      <c r="K18" s="28">
        <v>43319</v>
      </c>
      <c r="L18" s="8">
        <v>10000000</v>
      </c>
      <c r="M18" s="9">
        <v>980893000</v>
      </c>
      <c r="N18" s="10">
        <v>98.089299999999994</v>
      </c>
      <c r="O18" s="14">
        <v>7.8998932605289507E-2</v>
      </c>
      <c r="P18" s="24" t="s">
        <v>19</v>
      </c>
    </row>
    <row r="19" spans="1:16" s="13" customFormat="1" x14ac:dyDescent="0.25">
      <c r="A19" s="4">
        <v>14</v>
      </c>
      <c r="B19" s="6" t="s">
        <v>86</v>
      </c>
      <c r="C19" s="6" t="s">
        <v>87</v>
      </c>
      <c r="D19" s="6" t="s">
        <v>17</v>
      </c>
      <c r="E19" s="6" t="s">
        <v>20</v>
      </c>
      <c r="F19" s="28">
        <v>43409</v>
      </c>
      <c r="G19" s="25">
        <f t="shared" si="0"/>
        <v>90</v>
      </c>
      <c r="H19" s="7" t="s">
        <v>39</v>
      </c>
      <c r="I19" s="28">
        <v>43319</v>
      </c>
      <c r="J19" s="28">
        <v>43319</v>
      </c>
      <c r="K19" s="28">
        <v>43319</v>
      </c>
      <c r="L19" s="8">
        <v>25000000</v>
      </c>
      <c r="M19" s="9">
        <v>2452232500</v>
      </c>
      <c r="N19" s="10">
        <v>98.089299999999994</v>
      </c>
      <c r="O19" s="14">
        <v>7.8998932605289507E-2</v>
      </c>
      <c r="P19" s="24" t="s">
        <v>19</v>
      </c>
    </row>
    <row r="20" spans="1:16" s="13" customFormat="1" x14ac:dyDescent="0.25">
      <c r="A20" s="4">
        <v>15</v>
      </c>
      <c r="B20" s="6" t="s">
        <v>44</v>
      </c>
      <c r="C20" s="6" t="s">
        <v>45</v>
      </c>
      <c r="D20" s="6" t="s">
        <v>17</v>
      </c>
      <c r="E20" s="6" t="s">
        <v>20</v>
      </c>
      <c r="F20" s="28">
        <v>43340</v>
      </c>
      <c r="G20" s="25">
        <f t="shared" si="0"/>
        <v>21</v>
      </c>
      <c r="H20" s="7" t="s">
        <v>39</v>
      </c>
      <c r="I20" s="28">
        <v>43319</v>
      </c>
      <c r="J20" s="28">
        <v>43319</v>
      </c>
      <c r="K20" s="28">
        <v>43319</v>
      </c>
      <c r="L20" s="8">
        <v>19000000</v>
      </c>
      <c r="M20" s="9">
        <v>1892432300</v>
      </c>
      <c r="N20" s="10">
        <v>99.601699999999994</v>
      </c>
      <c r="O20" s="14">
        <v>6.9504999999999997E-2</v>
      </c>
      <c r="P20" s="24" t="s">
        <v>19</v>
      </c>
    </row>
    <row r="21" spans="1:16" s="13" customFormat="1" x14ac:dyDescent="0.25">
      <c r="A21" s="4">
        <v>16</v>
      </c>
      <c r="B21" s="6" t="s">
        <v>52</v>
      </c>
      <c r="C21" s="6" t="s">
        <v>53</v>
      </c>
      <c r="D21" s="6" t="s">
        <v>17</v>
      </c>
      <c r="E21" s="6" t="s">
        <v>20</v>
      </c>
      <c r="F21" s="28">
        <v>43347</v>
      </c>
      <c r="G21" s="25">
        <f t="shared" si="0"/>
        <v>28</v>
      </c>
      <c r="H21" s="7" t="s">
        <v>39</v>
      </c>
      <c r="I21" s="28">
        <v>43319</v>
      </c>
      <c r="J21" s="28">
        <v>43319</v>
      </c>
      <c r="K21" s="28">
        <v>43319</v>
      </c>
      <c r="L21" s="8">
        <v>7500000</v>
      </c>
      <c r="M21" s="9">
        <v>745994250</v>
      </c>
      <c r="N21" s="10">
        <v>99.465900000000005</v>
      </c>
      <c r="O21" s="14">
        <v>6.9997999999999991E-2</v>
      </c>
      <c r="P21" s="24" t="s">
        <v>19</v>
      </c>
    </row>
    <row r="22" spans="1:16" s="13" customFormat="1" x14ac:dyDescent="0.25">
      <c r="A22" s="4">
        <v>17</v>
      </c>
      <c r="B22" s="6" t="s">
        <v>52</v>
      </c>
      <c r="C22" s="6" t="s">
        <v>53</v>
      </c>
      <c r="D22" s="6" t="s">
        <v>17</v>
      </c>
      <c r="E22" s="6" t="s">
        <v>20</v>
      </c>
      <c r="F22" s="28">
        <v>43347</v>
      </c>
      <c r="G22" s="25">
        <f t="shared" si="0"/>
        <v>28</v>
      </c>
      <c r="H22" s="7" t="s">
        <v>39</v>
      </c>
      <c r="I22" s="28">
        <v>43319</v>
      </c>
      <c r="J22" s="28">
        <v>43319</v>
      </c>
      <c r="K22" s="28">
        <v>43319</v>
      </c>
      <c r="L22" s="8">
        <v>2500000</v>
      </c>
      <c r="M22" s="9">
        <v>248644750</v>
      </c>
      <c r="N22" s="10">
        <v>99.465900000000005</v>
      </c>
      <c r="O22" s="14">
        <v>6.9997999999999991E-2</v>
      </c>
      <c r="P22" s="24" t="s">
        <v>19</v>
      </c>
    </row>
    <row r="23" spans="1:16" s="13" customFormat="1" x14ac:dyDescent="0.25">
      <c r="A23" s="4">
        <v>18</v>
      </c>
      <c r="B23" s="6" t="s">
        <v>48</v>
      </c>
      <c r="C23" s="6" t="s">
        <v>49</v>
      </c>
      <c r="D23" s="6" t="s">
        <v>17</v>
      </c>
      <c r="E23" s="6" t="s">
        <v>20</v>
      </c>
      <c r="F23" s="28">
        <v>43342</v>
      </c>
      <c r="G23" s="25">
        <f t="shared" si="0"/>
        <v>23</v>
      </c>
      <c r="H23" s="7" t="s">
        <v>39</v>
      </c>
      <c r="I23" s="28">
        <v>43319</v>
      </c>
      <c r="J23" s="28">
        <v>43319</v>
      </c>
      <c r="K23" s="28">
        <v>43319</v>
      </c>
      <c r="L23" s="8">
        <v>9000000</v>
      </c>
      <c r="M23" s="9">
        <v>896064300</v>
      </c>
      <c r="N23" s="10">
        <v>99.562700000000007</v>
      </c>
      <c r="O23" s="14">
        <v>6.9702E-2</v>
      </c>
      <c r="P23" s="24" t="s">
        <v>19</v>
      </c>
    </row>
    <row r="24" spans="1:16" s="13" customFormat="1" x14ac:dyDescent="0.25">
      <c r="A24" s="4">
        <v>19</v>
      </c>
      <c r="B24" s="6" t="s">
        <v>85</v>
      </c>
      <c r="C24" s="6" t="s">
        <v>103</v>
      </c>
      <c r="D24" s="6" t="s">
        <v>17</v>
      </c>
      <c r="E24" s="6" t="s">
        <v>29</v>
      </c>
      <c r="F24" s="28">
        <v>43320</v>
      </c>
      <c r="G24" s="25">
        <f t="shared" si="0"/>
        <v>1</v>
      </c>
      <c r="H24" s="7" t="s">
        <v>39</v>
      </c>
      <c r="I24" s="28">
        <v>43319</v>
      </c>
      <c r="J24" s="28">
        <v>43319</v>
      </c>
      <c r="K24" s="28">
        <v>43319</v>
      </c>
      <c r="L24" s="8">
        <v>145719665</v>
      </c>
      <c r="M24" s="9">
        <v>145694470.25999999</v>
      </c>
      <c r="N24" s="10">
        <v>99.982710130000001</v>
      </c>
      <c r="O24" s="14">
        <v>6.3118922399999999E-2</v>
      </c>
      <c r="P24" s="24" t="s">
        <v>19</v>
      </c>
    </row>
    <row r="25" spans="1:16" s="13" customFormat="1" x14ac:dyDescent="0.25">
      <c r="A25" s="4">
        <v>20</v>
      </c>
      <c r="B25" s="6" t="s">
        <v>85</v>
      </c>
      <c r="C25" s="6" t="s">
        <v>103</v>
      </c>
      <c r="D25" s="6" t="s">
        <v>17</v>
      </c>
      <c r="E25" s="6" t="s">
        <v>37</v>
      </c>
      <c r="F25" s="28">
        <v>43320</v>
      </c>
      <c r="G25" s="25">
        <f t="shared" si="0"/>
        <v>1</v>
      </c>
      <c r="H25" s="7" t="s">
        <v>39</v>
      </c>
      <c r="I25" s="28">
        <v>43319</v>
      </c>
      <c r="J25" s="28">
        <v>43319</v>
      </c>
      <c r="K25" s="28">
        <v>43319</v>
      </c>
      <c r="L25" s="8">
        <v>9946016</v>
      </c>
      <c r="M25" s="9">
        <v>9944296.3499999996</v>
      </c>
      <c r="N25" s="10">
        <v>99.982710130000001</v>
      </c>
      <c r="O25" s="14">
        <v>6.3118922399999999E-2</v>
      </c>
      <c r="P25" s="24" t="s">
        <v>19</v>
      </c>
    </row>
    <row r="26" spans="1:16" s="13" customFormat="1" x14ac:dyDescent="0.25">
      <c r="A26" s="4">
        <v>21</v>
      </c>
      <c r="B26" s="6" t="s">
        <v>85</v>
      </c>
      <c r="C26" s="6" t="s">
        <v>103</v>
      </c>
      <c r="D26" s="6" t="s">
        <v>17</v>
      </c>
      <c r="E26" s="6" t="s">
        <v>30</v>
      </c>
      <c r="F26" s="28">
        <v>43320</v>
      </c>
      <c r="G26" s="25">
        <f t="shared" si="0"/>
        <v>1</v>
      </c>
      <c r="H26" s="7" t="s">
        <v>39</v>
      </c>
      <c r="I26" s="28">
        <v>43319</v>
      </c>
      <c r="J26" s="28">
        <v>43319</v>
      </c>
      <c r="K26" s="28">
        <v>43319</v>
      </c>
      <c r="L26" s="8">
        <v>2599531</v>
      </c>
      <c r="M26" s="9">
        <v>2599081.54</v>
      </c>
      <c r="N26" s="10">
        <v>99.982710130000001</v>
      </c>
      <c r="O26" s="14">
        <v>6.3118922399999999E-2</v>
      </c>
      <c r="P26" s="24" t="s">
        <v>19</v>
      </c>
    </row>
    <row r="27" spans="1:16" s="13" customFormat="1" x14ac:dyDescent="0.25">
      <c r="A27" s="4">
        <v>22</v>
      </c>
      <c r="B27" s="6" t="s">
        <v>85</v>
      </c>
      <c r="C27" s="6" t="s">
        <v>103</v>
      </c>
      <c r="D27" s="6" t="s">
        <v>17</v>
      </c>
      <c r="E27" s="6" t="s">
        <v>38</v>
      </c>
      <c r="F27" s="28">
        <v>43320</v>
      </c>
      <c r="G27" s="25">
        <f t="shared" si="0"/>
        <v>1</v>
      </c>
      <c r="H27" s="7" t="s">
        <v>39</v>
      </c>
      <c r="I27" s="28">
        <v>43319</v>
      </c>
      <c r="J27" s="28">
        <v>43319</v>
      </c>
      <c r="K27" s="28">
        <v>43319</v>
      </c>
      <c r="L27" s="8">
        <v>55235847</v>
      </c>
      <c r="M27" s="9">
        <v>55226296.789999999</v>
      </c>
      <c r="N27" s="10">
        <v>99.982710130000001</v>
      </c>
      <c r="O27" s="14">
        <v>6.3118922399999999E-2</v>
      </c>
      <c r="P27" s="24" t="s">
        <v>19</v>
      </c>
    </row>
    <row r="28" spans="1:16" s="13" customFormat="1" x14ac:dyDescent="0.25">
      <c r="A28" s="4">
        <v>23</v>
      </c>
      <c r="B28" s="6" t="s">
        <v>85</v>
      </c>
      <c r="C28" s="6" t="s">
        <v>103</v>
      </c>
      <c r="D28" s="6" t="s">
        <v>17</v>
      </c>
      <c r="E28" s="6" t="s">
        <v>34</v>
      </c>
      <c r="F28" s="28">
        <v>43320</v>
      </c>
      <c r="G28" s="25">
        <f t="shared" si="0"/>
        <v>1</v>
      </c>
      <c r="H28" s="7" t="s">
        <v>39</v>
      </c>
      <c r="I28" s="28">
        <v>43319</v>
      </c>
      <c r="J28" s="28">
        <v>43319</v>
      </c>
      <c r="K28" s="28">
        <v>43319</v>
      </c>
      <c r="L28" s="8">
        <v>37046671</v>
      </c>
      <c r="M28" s="9">
        <v>37040265.68</v>
      </c>
      <c r="N28" s="10">
        <v>99.982710130000001</v>
      </c>
      <c r="O28" s="14">
        <v>6.3118922399999999E-2</v>
      </c>
      <c r="P28" s="24" t="s">
        <v>19</v>
      </c>
    </row>
    <row r="29" spans="1:16" s="13" customFormat="1" x14ac:dyDescent="0.25">
      <c r="A29" s="4">
        <v>24</v>
      </c>
      <c r="B29" s="6" t="s">
        <v>85</v>
      </c>
      <c r="C29" s="6" t="s">
        <v>103</v>
      </c>
      <c r="D29" s="6" t="s">
        <v>17</v>
      </c>
      <c r="E29" s="6" t="s">
        <v>31</v>
      </c>
      <c r="F29" s="28">
        <v>43320</v>
      </c>
      <c r="G29" s="25">
        <f t="shared" si="0"/>
        <v>1</v>
      </c>
      <c r="H29" s="7" t="s">
        <v>39</v>
      </c>
      <c r="I29" s="28">
        <v>43319</v>
      </c>
      <c r="J29" s="28">
        <v>43319</v>
      </c>
      <c r="K29" s="28">
        <v>43319</v>
      </c>
      <c r="L29" s="8">
        <v>147860848</v>
      </c>
      <c r="M29" s="9">
        <v>147835283.05000001</v>
      </c>
      <c r="N29" s="10">
        <v>99.982710130000001</v>
      </c>
      <c r="O29" s="14">
        <v>6.3118922399999999E-2</v>
      </c>
      <c r="P29" s="24" t="s">
        <v>19</v>
      </c>
    </row>
    <row r="30" spans="1:16" s="13" customFormat="1" x14ac:dyDescent="0.25">
      <c r="A30" s="4">
        <v>25</v>
      </c>
      <c r="B30" s="6" t="s">
        <v>85</v>
      </c>
      <c r="C30" s="6" t="s">
        <v>103</v>
      </c>
      <c r="D30" s="6" t="s">
        <v>17</v>
      </c>
      <c r="E30" s="6" t="s">
        <v>33</v>
      </c>
      <c r="F30" s="28">
        <v>43320</v>
      </c>
      <c r="G30" s="25">
        <f t="shared" si="0"/>
        <v>1</v>
      </c>
      <c r="H30" s="7" t="s">
        <v>39</v>
      </c>
      <c r="I30" s="28">
        <v>43319</v>
      </c>
      <c r="J30" s="28">
        <v>43319</v>
      </c>
      <c r="K30" s="28">
        <v>43319</v>
      </c>
      <c r="L30" s="8">
        <v>4901590</v>
      </c>
      <c r="M30" s="9">
        <v>4900742.5199999996</v>
      </c>
      <c r="N30" s="10">
        <v>99.982710130000001</v>
      </c>
      <c r="O30" s="14">
        <v>6.3118922399999999E-2</v>
      </c>
      <c r="P30" s="24" t="s">
        <v>19</v>
      </c>
    </row>
    <row r="32" spans="1:16" x14ac:dyDescent="0.25">
      <c r="A32" s="1" t="s">
        <v>35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8"/>
  <sheetViews>
    <sheetView workbookViewId="0"/>
  </sheetViews>
  <sheetFormatPr defaultRowHeight="15" x14ac:dyDescent="0.25"/>
  <cols>
    <col min="1" max="1" width="5.140625" style="1" customWidth="1"/>
    <col min="2" max="2" width="60.28515625" style="1" bestFit="1" customWidth="1"/>
    <col min="3" max="3" width="13.85546875" style="1" bestFit="1" customWidth="1"/>
    <col min="4" max="4" width="16.28515625" style="2" bestFit="1" customWidth="1"/>
    <col min="5" max="5" width="40.140625" style="1" bestFit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85546875" style="26" bestFit="1" customWidth="1"/>
    <col min="10" max="10" width="14.28515625" style="26" bestFit="1" customWidth="1"/>
    <col min="11" max="11" width="15.7109375" style="2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26">
        <f>+'07.08.2018'!F3+1</f>
        <v>43320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86</v>
      </c>
      <c r="C6" s="6" t="s">
        <v>87</v>
      </c>
      <c r="D6" s="6" t="s">
        <v>17</v>
      </c>
      <c r="E6" s="6" t="s">
        <v>20</v>
      </c>
      <c r="F6" s="28">
        <v>43409</v>
      </c>
      <c r="G6" s="25">
        <f t="shared" ref="G6:G10" si="0">+F6-$F$3</f>
        <v>89</v>
      </c>
      <c r="H6" s="7" t="s">
        <v>40</v>
      </c>
      <c r="I6" s="28">
        <v>43319</v>
      </c>
      <c r="J6" s="28">
        <v>43319</v>
      </c>
      <c r="K6" s="28">
        <v>43320</v>
      </c>
      <c r="L6" s="8">
        <v>2500000</v>
      </c>
      <c r="M6" s="9">
        <v>245389750</v>
      </c>
      <c r="N6" s="10">
        <v>98.1571</v>
      </c>
      <c r="O6" s="14">
        <v>7.6998999999999998E-2</v>
      </c>
      <c r="P6" s="24" t="s">
        <v>19</v>
      </c>
      <c r="Q6" s="20"/>
      <c r="R6" s="21"/>
    </row>
    <row r="7" spans="1:18" s="2" customFormat="1" x14ac:dyDescent="0.25">
      <c r="A7" s="4">
        <v>2</v>
      </c>
      <c r="B7" s="6" t="s">
        <v>76</v>
      </c>
      <c r="C7" s="6" t="s">
        <v>77</v>
      </c>
      <c r="D7" s="6" t="s">
        <v>17</v>
      </c>
      <c r="E7" s="6" t="s">
        <v>20</v>
      </c>
      <c r="F7" s="28">
        <v>43390</v>
      </c>
      <c r="G7" s="25">
        <f t="shared" si="0"/>
        <v>70</v>
      </c>
      <c r="H7" s="7" t="s">
        <v>40</v>
      </c>
      <c r="I7" s="28">
        <v>43319</v>
      </c>
      <c r="J7" s="28">
        <v>43319</v>
      </c>
      <c r="K7" s="28">
        <v>43320</v>
      </c>
      <c r="L7" s="8">
        <v>7500000</v>
      </c>
      <c r="M7" s="9">
        <v>739644750</v>
      </c>
      <c r="N7" s="10">
        <v>98.619299999999996</v>
      </c>
      <c r="O7" s="14">
        <v>7.3001999999999997E-2</v>
      </c>
      <c r="P7" s="24" t="s">
        <v>19</v>
      </c>
      <c r="Q7" s="20"/>
      <c r="R7" s="21"/>
    </row>
    <row r="8" spans="1:18" x14ac:dyDescent="0.25">
      <c r="A8" s="4">
        <v>3</v>
      </c>
      <c r="B8" s="3" t="s">
        <v>76</v>
      </c>
      <c r="C8" s="3" t="s">
        <v>77</v>
      </c>
      <c r="D8" s="4" t="s">
        <v>17</v>
      </c>
      <c r="E8" s="3" t="s">
        <v>20</v>
      </c>
      <c r="F8" s="28">
        <v>43390</v>
      </c>
      <c r="G8" s="25">
        <f t="shared" si="0"/>
        <v>70</v>
      </c>
      <c r="H8" s="7" t="s">
        <v>40</v>
      </c>
      <c r="I8" s="28">
        <v>43319</v>
      </c>
      <c r="J8" s="28">
        <v>43319</v>
      </c>
      <c r="K8" s="28">
        <v>43320</v>
      </c>
      <c r="L8" s="8">
        <v>2500000</v>
      </c>
      <c r="M8" s="9">
        <v>246538250</v>
      </c>
      <c r="N8" s="10">
        <v>98.619299999999996</v>
      </c>
      <c r="O8" s="14">
        <v>7.3001999999999997E-2</v>
      </c>
      <c r="P8" s="24" t="s">
        <v>19</v>
      </c>
    </row>
    <row r="9" spans="1:18" s="13" customFormat="1" x14ac:dyDescent="0.25">
      <c r="A9" s="4">
        <v>4</v>
      </c>
      <c r="B9" s="6" t="s">
        <v>76</v>
      </c>
      <c r="C9" s="6" t="s">
        <v>77</v>
      </c>
      <c r="D9" s="6" t="s">
        <v>17</v>
      </c>
      <c r="E9" s="6" t="s">
        <v>20</v>
      </c>
      <c r="F9" s="28">
        <v>43390</v>
      </c>
      <c r="G9" s="25">
        <f t="shared" si="0"/>
        <v>70</v>
      </c>
      <c r="H9" s="7" t="s">
        <v>40</v>
      </c>
      <c r="I9" s="28">
        <v>43319</v>
      </c>
      <c r="J9" s="28">
        <v>43319</v>
      </c>
      <c r="K9" s="28">
        <v>43320</v>
      </c>
      <c r="L9" s="8">
        <v>17500000</v>
      </c>
      <c r="M9" s="9">
        <v>1725837750</v>
      </c>
      <c r="N9" s="10">
        <v>98.619299999999996</v>
      </c>
      <c r="O9" s="14">
        <v>7.3001999999999997E-2</v>
      </c>
      <c r="P9" s="24" t="s">
        <v>19</v>
      </c>
    </row>
    <row r="10" spans="1:18" s="13" customFormat="1" x14ac:dyDescent="0.25">
      <c r="A10" s="4">
        <v>5</v>
      </c>
      <c r="B10" s="6" t="s">
        <v>76</v>
      </c>
      <c r="C10" s="6" t="s">
        <v>77</v>
      </c>
      <c r="D10" s="6" t="s">
        <v>17</v>
      </c>
      <c r="E10" s="6" t="s">
        <v>20</v>
      </c>
      <c r="F10" s="28">
        <v>43390</v>
      </c>
      <c r="G10" s="25">
        <f t="shared" si="0"/>
        <v>70</v>
      </c>
      <c r="H10" s="7" t="s">
        <v>40</v>
      </c>
      <c r="I10" s="28">
        <v>43319</v>
      </c>
      <c r="J10" s="28">
        <v>43319</v>
      </c>
      <c r="K10" s="28">
        <v>43320</v>
      </c>
      <c r="L10" s="8">
        <v>2500000</v>
      </c>
      <c r="M10" s="9">
        <v>246528250</v>
      </c>
      <c r="N10" s="10">
        <v>98.619299999999996</v>
      </c>
      <c r="O10" s="14">
        <v>7.3001999999999997E-2</v>
      </c>
      <c r="P10" s="24" t="s">
        <v>19</v>
      </c>
    </row>
    <row r="11" spans="1:18" s="13" customFormat="1" x14ac:dyDescent="0.25">
      <c r="A11" s="4">
        <v>6</v>
      </c>
      <c r="B11" s="6" t="s">
        <v>88</v>
      </c>
      <c r="C11" s="6" t="s">
        <v>103</v>
      </c>
      <c r="D11" s="6" t="s">
        <v>17</v>
      </c>
      <c r="E11" s="6" t="s">
        <v>24</v>
      </c>
      <c r="F11" s="28">
        <v>43321</v>
      </c>
      <c r="G11" s="25">
        <f t="shared" ref="G11:G36" si="1">+F11-$F$3</f>
        <v>1</v>
      </c>
      <c r="H11" s="7" t="s">
        <v>39</v>
      </c>
      <c r="I11" s="28">
        <v>43320</v>
      </c>
      <c r="J11" s="28">
        <v>43320</v>
      </c>
      <c r="K11" s="28">
        <v>43320</v>
      </c>
      <c r="L11" s="8">
        <v>242919273</v>
      </c>
      <c r="M11" s="9">
        <v>242876562.91</v>
      </c>
      <c r="N11" s="10">
        <v>99.982417990000002</v>
      </c>
      <c r="O11" s="14">
        <v>6.4185614199999991E-2</v>
      </c>
      <c r="P11" s="24" t="s">
        <v>19</v>
      </c>
    </row>
    <row r="12" spans="1:18" s="13" customFormat="1" x14ac:dyDescent="0.25">
      <c r="A12" s="4">
        <v>7</v>
      </c>
      <c r="B12" s="6" t="s">
        <v>88</v>
      </c>
      <c r="C12" s="6" t="s">
        <v>103</v>
      </c>
      <c r="D12" s="6" t="s">
        <v>17</v>
      </c>
      <c r="E12" s="6" t="s">
        <v>36</v>
      </c>
      <c r="F12" s="28">
        <v>43321</v>
      </c>
      <c r="G12" s="25">
        <f t="shared" si="1"/>
        <v>1</v>
      </c>
      <c r="H12" s="7" t="s">
        <v>39</v>
      </c>
      <c r="I12" s="28">
        <v>43320</v>
      </c>
      <c r="J12" s="28">
        <v>43320</v>
      </c>
      <c r="K12" s="28">
        <v>43320</v>
      </c>
      <c r="L12" s="8">
        <v>12786993</v>
      </c>
      <c r="M12" s="9">
        <v>12784744.789999999</v>
      </c>
      <c r="N12" s="10">
        <v>99.982417990000002</v>
      </c>
      <c r="O12" s="14">
        <v>6.4185614199999991E-2</v>
      </c>
      <c r="P12" s="24" t="s">
        <v>19</v>
      </c>
    </row>
    <row r="13" spans="1:18" s="13" customFormat="1" x14ac:dyDescent="0.25">
      <c r="A13" s="4">
        <v>8</v>
      </c>
      <c r="B13" s="6" t="s">
        <v>88</v>
      </c>
      <c r="C13" s="6" t="s">
        <v>103</v>
      </c>
      <c r="D13" s="6" t="s">
        <v>17</v>
      </c>
      <c r="E13" s="6" t="s">
        <v>18</v>
      </c>
      <c r="F13" s="28">
        <v>43321</v>
      </c>
      <c r="G13" s="25">
        <f t="shared" si="1"/>
        <v>1</v>
      </c>
      <c r="H13" s="7" t="s">
        <v>39</v>
      </c>
      <c r="I13" s="28">
        <v>43320</v>
      </c>
      <c r="J13" s="28">
        <v>43320</v>
      </c>
      <c r="K13" s="28">
        <v>43320</v>
      </c>
      <c r="L13" s="8">
        <v>3740553</v>
      </c>
      <c r="M13" s="9">
        <v>3739895.34</v>
      </c>
      <c r="N13" s="10">
        <v>99.982417990000002</v>
      </c>
      <c r="O13" s="14">
        <v>6.4185614199999991E-2</v>
      </c>
      <c r="P13" s="24" t="s">
        <v>19</v>
      </c>
    </row>
    <row r="14" spans="1:18" s="13" customFormat="1" x14ac:dyDescent="0.25">
      <c r="A14" s="4">
        <v>9</v>
      </c>
      <c r="B14" s="6" t="s">
        <v>88</v>
      </c>
      <c r="C14" s="6" t="s">
        <v>103</v>
      </c>
      <c r="D14" s="6" t="s">
        <v>17</v>
      </c>
      <c r="E14" s="6" t="s">
        <v>26</v>
      </c>
      <c r="F14" s="28">
        <v>43321</v>
      </c>
      <c r="G14" s="25">
        <f t="shared" si="1"/>
        <v>1</v>
      </c>
      <c r="H14" s="7" t="s">
        <v>39</v>
      </c>
      <c r="I14" s="28">
        <v>43320</v>
      </c>
      <c r="J14" s="28">
        <v>43320</v>
      </c>
      <c r="K14" s="28">
        <v>43320</v>
      </c>
      <c r="L14" s="8">
        <v>40482541</v>
      </c>
      <c r="M14" s="9">
        <v>40475423.359999999</v>
      </c>
      <c r="N14" s="10">
        <v>99.982417990000002</v>
      </c>
      <c r="O14" s="14">
        <v>6.4185614199999991E-2</v>
      </c>
      <c r="P14" s="24" t="s">
        <v>19</v>
      </c>
    </row>
    <row r="15" spans="1:18" s="13" customFormat="1" x14ac:dyDescent="0.25">
      <c r="A15" s="4">
        <v>10</v>
      </c>
      <c r="B15" s="6" t="s">
        <v>88</v>
      </c>
      <c r="C15" s="6" t="s">
        <v>103</v>
      </c>
      <c r="D15" s="6" t="s">
        <v>17</v>
      </c>
      <c r="E15" s="6" t="s">
        <v>27</v>
      </c>
      <c r="F15" s="28">
        <v>43321</v>
      </c>
      <c r="G15" s="25">
        <f t="shared" si="1"/>
        <v>1</v>
      </c>
      <c r="H15" s="7" t="s">
        <v>39</v>
      </c>
      <c r="I15" s="28">
        <v>43320</v>
      </c>
      <c r="J15" s="28">
        <v>43320</v>
      </c>
      <c r="K15" s="28">
        <v>43320</v>
      </c>
      <c r="L15" s="8">
        <v>531928690</v>
      </c>
      <c r="M15" s="9">
        <v>531835166.24000001</v>
      </c>
      <c r="N15" s="10">
        <v>99.982417990000002</v>
      </c>
      <c r="O15" s="14">
        <v>6.4185614199999991E-2</v>
      </c>
      <c r="P15" s="24" t="s">
        <v>19</v>
      </c>
    </row>
    <row r="16" spans="1:18" s="13" customFormat="1" x14ac:dyDescent="0.25">
      <c r="A16" s="4">
        <v>11</v>
      </c>
      <c r="B16" s="6" t="s">
        <v>88</v>
      </c>
      <c r="C16" s="6" t="s">
        <v>103</v>
      </c>
      <c r="D16" s="6" t="s">
        <v>17</v>
      </c>
      <c r="E16" s="6" t="s">
        <v>21</v>
      </c>
      <c r="F16" s="28">
        <v>43321</v>
      </c>
      <c r="G16" s="25">
        <f t="shared" si="1"/>
        <v>1</v>
      </c>
      <c r="H16" s="7" t="s">
        <v>39</v>
      </c>
      <c r="I16" s="28">
        <v>43320</v>
      </c>
      <c r="J16" s="28">
        <v>43320</v>
      </c>
      <c r="K16" s="28">
        <v>43320</v>
      </c>
      <c r="L16" s="8">
        <v>6174492</v>
      </c>
      <c r="M16" s="9">
        <v>6173406.4000000004</v>
      </c>
      <c r="N16" s="10">
        <v>99.982417990000002</v>
      </c>
      <c r="O16" s="14">
        <v>6.4185614199999991E-2</v>
      </c>
      <c r="P16" s="24" t="s">
        <v>19</v>
      </c>
    </row>
    <row r="17" spans="1:16" s="13" customFormat="1" x14ac:dyDescent="0.25">
      <c r="A17" s="4">
        <v>12</v>
      </c>
      <c r="B17" s="6" t="s">
        <v>88</v>
      </c>
      <c r="C17" s="6" t="s">
        <v>103</v>
      </c>
      <c r="D17" s="6" t="s">
        <v>17</v>
      </c>
      <c r="E17" s="6" t="s">
        <v>25</v>
      </c>
      <c r="F17" s="28">
        <v>43321</v>
      </c>
      <c r="G17" s="25">
        <f t="shared" si="1"/>
        <v>1</v>
      </c>
      <c r="H17" s="7" t="s">
        <v>39</v>
      </c>
      <c r="I17" s="28">
        <v>43320</v>
      </c>
      <c r="J17" s="28">
        <v>43320</v>
      </c>
      <c r="K17" s="28">
        <v>43320</v>
      </c>
      <c r="L17" s="8">
        <v>67025</v>
      </c>
      <c r="M17" s="9">
        <v>67013.22</v>
      </c>
      <c r="N17" s="10">
        <v>99.982417990000002</v>
      </c>
      <c r="O17" s="14">
        <v>6.4185614199999991E-2</v>
      </c>
      <c r="P17" s="24" t="s">
        <v>19</v>
      </c>
    </row>
    <row r="18" spans="1:16" s="13" customFormat="1" x14ac:dyDescent="0.25">
      <c r="A18" s="4">
        <v>13</v>
      </c>
      <c r="B18" s="6" t="s">
        <v>88</v>
      </c>
      <c r="C18" s="6" t="s">
        <v>103</v>
      </c>
      <c r="D18" s="6" t="s">
        <v>17</v>
      </c>
      <c r="E18" s="6" t="s">
        <v>41</v>
      </c>
      <c r="F18" s="28">
        <v>43321</v>
      </c>
      <c r="G18" s="25">
        <f t="shared" si="1"/>
        <v>1</v>
      </c>
      <c r="H18" s="7" t="s">
        <v>39</v>
      </c>
      <c r="I18" s="28">
        <v>43320</v>
      </c>
      <c r="J18" s="28">
        <v>43320</v>
      </c>
      <c r="K18" s="28">
        <v>43320</v>
      </c>
      <c r="L18" s="8">
        <v>1096190277</v>
      </c>
      <c r="M18" s="9">
        <v>1095997544.72</v>
      </c>
      <c r="N18" s="10">
        <v>99.982417990000002</v>
      </c>
      <c r="O18" s="14">
        <v>6.4185614199999991E-2</v>
      </c>
      <c r="P18" s="24" t="s">
        <v>19</v>
      </c>
    </row>
    <row r="19" spans="1:16" s="13" customFormat="1" x14ac:dyDescent="0.25">
      <c r="A19" s="4">
        <v>14</v>
      </c>
      <c r="B19" s="6" t="s">
        <v>88</v>
      </c>
      <c r="C19" s="6" t="s">
        <v>103</v>
      </c>
      <c r="D19" s="6" t="s">
        <v>17</v>
      </c>
      <c r="E19" s="6" t="s">
        <v>23</v>
      </c>
      <c r="F19" s="28">
        <v>43321</v>
      </c>
      <c r="G19" s="25">
        <f t="shared" si="1"/>
        <v>1</v>
      </c>
      <c r="H19" s="7" t="s">
        <v>39</v>
      </c>
      <c r="I19" s="28">
        <v>43320</v>
      </c>
      <c r="J19" s="28">
        <v>43320</v>
      </c>
      <c r="K19" s="28">
        <v>43320</v>
      </c>
      <c r="L19" s="8">
        <v>15696551</v>
      </c>
      <c r="M19" s="9">
        <v>15693791.23</v>
      </c>
      <c r="N19" s="10">
        <v>99.982417990000002</v>
      </c>
      <c r="O19" s="14">
        <v>6.4185614199999991E-2</v>
      </c>
      <c r="P19" s="24" t="s">
        <v>19</v>
      </c>
    </row>
    <row r="20" spans="1:16" s="13" customFormat="1" x14ac:dyDescent="0.25">
      <c r="A20" s="4">
        <v>15</v>
      </c>
      <c r="B20" s="6" t="s">
        <v>88</v>
      </c>
      <c r="C20" s="6" t="s">
        <v>103</v>
      </c>
      <c r="D20" s="6" t="s">
        <v>17</v>
      </c>
      <c r="E20" s="6" t="s">
        <v>59</v>
      </c>
      <c r="F20" s="28">
        <v>43321</v>
      </c>
      <c r="G20" s="25">
        <f t="shared" si="1"/>
        <v>1</v>
      </c>
      <c r="H20" s="7" t="s">
        <v>39</v>
      </c>
      <c r="I20" s="28">
        <v>43320</v>
      </c>
      <c r="J20" s="28">
        <v>43320</v>
      </c>
      <c r="K20" s="28">
        <v>43320</v>
      </c>
      <c r="L20" s="8">
        <v>343794546</v>
      </c>
      <c r="M20" s="9">
        <v>343734100.00999999</v>
      </c>
      <c r="N20" s="10">
        <v>99.982417990000002</v>
      </c>
      <c r="O20" s="14">
        <v>6.4185614199999991E-2</v>
      </c>
      <c r="P20" s="24" t="s">
        <v>19</v>
      </c>
    </row>
    <row r="21" spans="1:16" s="13" customFormat="1" x14ac:dyDescent="0.25">
      <c r="A21" s="4">
        <v>16</v>
      </c>
      <c r="B21" s="6" t="s">
        <v>88</v>
      </c>
      <c r="C21" s="6" t="s">
        <v>103</v>
      </c>
      <c r="D21" s="6" t="s">
        <v>17</v>
      </c>
      <c r="E21" s="6" t="s">
        <v>28</v>
      </c>
      <c r="F21" s="28">
        <v>43321</v>
      </c>
      <c r="G21" s="25">
        <f t="shared" si="1"/>
        <v>1</v>
      </c>
      <c r="H21" s="7" t="s">
        <v>39</v>
      </c>
      <c r="I21" s="28">
        <v>43320</v>
      </c>
      <c r="J21" s="28">
        <v>43320</v>
      </c>
      <c r="K21" s="28">
        <v>43320</v>
      </c>
      <c r="L21" s="8">
        <v>1085453</v>
      </c>
      <c r="M21" s="9">
        <v>1085262.1599999999</v>
      </c>
      <c r="N21" s="10">
        <v>99.982417990000002</v>
      </c>
      <c r="O21" s="14">
        <v>6.4185614199999991E-2</v>
      </c>
      <c r="P21" s="24" t="s">
        <v>19</v>
      </c>
    </row>
    <row r="22" spans="1:16" s="13" customFormat="1" x14ac:dyDescent="0.25">
      <c r="A22" s="4">
        <v>17</v>
      </c>
      <c r="B22" s="6" t="s">
        <v>89</v>
      </c>
      <c r="C22" s="6" t="s">
        <v>90</v>
      </c>
      <c r="D22" s="6" t="s">
        <v>17</v>
      </c>
      <c r="E22" s="6" t="s">
        <v>20</v>
      </c>
      <c r="F22" s="28">
        <v>43362</v>
      </c>
      <c r="G22" s="25">
        <f t="shared" si="1"/>
        <v>42</v>
      </c>
      <c r="H22" s="7" t="s">
        <v>39</v>
      </c>
      <c r="I22" s="28">
        <v>43320</v>
      </c>
      <c r="J22" s="28">
        <v>43320</v>
      </c>
      <c r="K22" s="28">
        <v>43320</v>
      </c>
      <c r="L22" s="8">
        <v>10000000</v>
      </c>
      <c r="M22" s="9">
        <v>992406000</v>
      </c>
      <c r="N22" s="10">
        <v>99.240600000000001</v>
      </c>
      <c r="O22" s="14">
        <v>6.6500480000000001E-2</v>
      </c>
      <c r="P22" s="24" t="s">
        <v>19</v>
      </c>
    </row>
    <row r="23" spans="1:16" s="13" customFormat="1" x14ac:dyDescent="0.25">
      <c r="A23" s="4">
        <v>18</v>
      </c>
      <c r="B23" s="6" t="s">
        <v>91</v>
      </c>
      <c r="C23" s="6" t="s">
        <v>92</v>
      </c>
      <c r="D23" s="6" t="s">
        <v>17</v>
      </c>
      <c r="E23" s="6" t="s">
        <v>20</v>
      </c>
      <c r="F23" s="28">
        <v>43371</v>
      </c>
      <c r="G23" s="25">
        <f t="shared" si="1"/>
        <v>51</v>
      </c>
      <c r="H23" s="7" t="s">
        <v>39</v>
      </c>
      <c r="I23" s="28">
        <v>43320</v>
      </c>
      <c r="J23" s="28">
        <v>43320</v>
      </c>
      <c r="K23" s="28">
        <v>43320</v>
      </c>
      <c r="L23" s="8">
        <v>5000000</v>
      </c>
      <c r="M23" s="9">
        <v>495191000</v>
      </c>
      <c r="N23" s="10">
        <v>99.038200000000003</v>
      </c>
      <c r="O23" s="14">
        <v>6.9503000000000009E-2</v>
      </c>
      <c r="P23" s="24" t="s">
        <v>19</v>
      </c>
    </row>
    <row r="24" spans="1:16" s="13" customFormat="1" x14ac:dyDescent="0.25">
      <c r="A24" s="4">
        <v>19</v>
      </c>
      <c r="B24" s="6" t="s">
        <v>91</v>
      </c>
      <c r="C24" s="6" t="s">
        <v>92</v>
      </c>
      <c r="D24" s="6" t="s">
        <v>17</v>
      </c>
      <c r="E24" s="6" t="s">
        <v>20</v>
      </c>
      <c r="F24" s="28">
        <v>43371</v>
      </c>
      <c r="G24" s="25">
        <f t="shared" si="1"/>
        <v>51</v>
      </c>
      <c r="H24" s="7" t="s">
        <v>39</v>
      </c>
      <c r="I24" s="28">
        <v>43320</v>
      </c>
      <c r="J24" s="28">
        <v>43320</v>
      </c>
      <c r="K24" s="28">
        <v>43320</v>
      </c>
      <c r="L24" s="8">
        <v>5000000</v>
      </c>
      <c r="M24" s="9">
        <v>495191000</v>
      </c>
      <c r="N24" s="10">
        <v>99.038200000000003</v>
      </c>
      <c r="O24" s="14">
        <v>6.9503000000000009E-2</v>
      </c>
      <c r="P24" s="24" t="s">
        <v>19</v>
      </c>
    </row>
    <row r="25" spans="1:16" s="13" customFormat="1" x14ac:dyDescent="0.25">
      <c r="A25" s="4">
        <v>20</v>
      </c>
      <c r="B25" s="6" t="s">
        <v>91</v>
      </c>
      <c r="C25" s="6" t="s">
        <v>92</v>
      </c>
      <c r="D25" s="6" t="s">
        <v>17</v>
      </c>
      <c r="E25" s="6" t="s">
        <v>20</v>
      </c>
      <c r="F25" s="28">
        <v>43371</v>
      </c>
      <c r="G25" s="25">
        <f t="shared" si="1"/>
        <v>51</v>
      </c>
      <c r="H25" s="7" t="s">
        <v>39</v>
      </c>
      <c r="I25" s="28">
        <v>43320</v>
      </c>
      <c r="J25" s="28">
        <v>43320</v>
      </c>
      <c r="K25" s="28">
        <v>43320</v>
      </c>
      <c r="L25" s="8">
        <v>5000000</v>
      </c>
      <c r="M25" s="9">
        <v>495191000</v>
      </c>
      <c r="N25" s="10">
        <v>99.038200000000003</v>
      </c>
      <c r="O25" s="14">
        <v>6.9503000000000009E-2</v>
      </c>
      <c r="P25" s="24" t="s">
        <v>19</v>
      </c>
    </row>
    <row r="26" spans="1:16" s="13" customFormat="1" x14ac:dyDescent="0.25">
      <c r="A26" s="4">
        <v>21</v>
      </c>
      <c r="B26" s="6" t="s">
        <v>46</v>
      </c>
      <c r="C26" s="6" t="s">
        <v>47</v>
      </c>
      <c r="D26" s="6" t="s">
        <v>17</v>
      </c>
      <c r="E26" s="6" t="s">
        <v>20</v>
      </c>
      <c r="F26" s="28">
        <v>43340</v>
      </c>
      <c r="G26" s="25">
        <f t="shared" si="1"/>
        <v>20</v>
      </c>
      <c r="H26" s="7" t="s">
        <v>39</v>
      </c>
      <c r="I26" s="28">
        <v>43320</v>
      </c>
      <c r="J26" s="28">
        <v>43320</v>
      </c>
      <c r="K26" s="28">
        <v>43320</v>
      </c>
      <c r="L26" s="8">
        <v>9500000</v>
      </c>
      <c r="M26" s="9">
        <v>946370050</v>
      </c>
      <c r="N26" s="10">
        <v>99.617900000000006</v>
      </c>
      <c r="O26" s="14">
        <v>7.0000999999999994E-2</v>
      </c>
      <c r="P26" s="24" t="s">
        <v>19</v>
      </c>
    </row>
    <row r="27" spans="1:16" s="13" customFormat="1" x14ac:dyDescent="0.25">
      <c r="A27" s="4">
        <v>22</v>
      </c>
      <c r="B27" s="6" t="s">
        <v>93</v>
      </c>
      <c r="C27" s="6" t="s">
        <v>94</v>
      </c>
      <c r="D27" s="6" t="s">
        <v>17</v>
      </c>
      <c r="E27" s="6" t="s">
        <v>20</v>
      </c>
      <c r="F27" s="28">
        <v>43410</v>
      </c>
      <c r="G27" s="25">
        <f t="shared" si="1"/>
        <v>90</v>
      </c>
      <c r="H27" s="7" t="s">
        <v>39</v>
      </c>
      <c r="I27" s="28">
        <v>43320</v>
      </c>
      <c r="J27" s="28">
        <v>43320</v>
      </c>
      <c r="K27" s="28">
        <v>43320</v>
      </c>
      <c r="L27" s="8">
        <v>15000000</v>
      </c>
      <c r="M27" s="9">
        <v>1473655500</v>
      </c>
      <c r="N27" s="10">
        <v>98.243700000000004</v>
      </c>
      <c r="O27" s="14">
        <v>7.2501058309308433E-2</v>
      </c>
      <c r="P27" s="24" t="s">
        <v>19</v>
      </c>
    </row>
    <row r="28" spans="1:16" s="13" customFormat="1" x14ac:dyDescent="0.25">
      <c r="A28" s="4">
        <v>23</v>
      </c>
      <c r="B28" s="6" t="s">
        <v>76</v>
      </c>
      <c r="C28" s="6" t="s">
        <v>77</v>
      </c>
      <c r="D28" s="6" t="s">
        <v>17</v>
      </c>
      <c r="E28" s="6" t="s">
        <v>20</v>
      </c>
      <c r="F28" s="28">
        <v>43390</v>
      </c>
      <c r="G28" s="25">
        <f t="shared" si="1"/>
        <v>70</v>
      </c>
      <c r="H28" s="7" t="s">
        <v>39</v>
      </c>
      <c r="I28" s="28">
        <v>43320</v>
      </c>
      <c r="J28" s="28">
        <v>43320</v>
      </c>
      <c r="K28" s="28">
        <v>43320</v>
      </c>
      <c r="L28" s="8">
        <v>7500000</v>
      </c>
      <c r="M28" s="9">
        <v>739644750</v>
      </c>
      <c r="N28" s="10">
        <v>98.619299999999996</v>
      </c>
      <c r="O28" s="14">
        <v>7.3001999999999997E-2</v>
      </c>
      <c r="P28" s="24" t="s">
        <v>19</v>
      </c>
    </row>
    <row r="29" spans="1:16" x14ac:dyDescent="0.25">
      <c r="A29" s="4">
        <v>24</v>
      </c>
      <c r="B29" s="6" t="s">
        <v>76</v>
      </c>
      <c r="C29" s="6" t="s">
        <v>77</v>
      </c>
      <c r="D29" s="6" t="s">
        <v>17</v>
      </c>
      <c r="E29" s="6" t="s">
        <v>20</v>
      </c>
      <c r="F29" s="28">
        <v>43390</v>
      </c>
      <c r="G29" s="25">
        <f t="shared" si="1"/>
        <v>70</v>
      </c>
      <c r="H29" s="7" t="s">
        <v>39</v>
      </c>
      <c r="I29" s="28">
        <v>43320</v>
      </c>
      <c r="J29" s="28">
        <v>43320</v>
      </c>
      <c r="K29" s="28">
        <v>43320</v>
      </c>
      <c r="L29" s="8">
        <v>2500000</v>
      </c>
      <c r="M29" s="9">
        <v>246528250</v>
      </c>
      <c r="N29" s="10">
        <v>98.619299999999996</v>
      </c>
      <c r="O29" s="14">
        <v>7.3001999999999997E-2</v>
      </c>
      <c r="P29" s="24" t="s">
        <v>19</v>
      </c>
    </row>
    <row r="30" spans="1:16" x14ac:dyDescent="0.25">
      <c r="A30" s="4">
        <v>25</v>
      </c>
      <c r="B30" s="6" t="s">
        <v>76</v>
      </c>
      <c r="C30" s="6" t="s">
        <v>77</v>
      </c>
      <c r="D30" s="6" t="s">
        <v>17</v>
      </c>
      <c r="E30" s="6" t="s">
        <v>20</v>
      </c>
      <c r="F30" s="28">
        <v>43390</v>
      </c>
      <c r="G30" s="25">
        <f t="shared" si="1"/>
        <v>70</v>
      </c>
      <c r="H30" s="7" t="s">
        <v>39</v>
      </c>
      <c r="I30" s="28">
        <v>43320</v>
      </c>
      <c r="J30" s="28">
        <v>43320</v>
      </c>
      <c r="K30" s="28">
        <v>43320</v>
      </c>
      <c r="L30" s="8">
        <v>10000000</v>
      </c>
      <c r="M30" s="9">
        <v>986193000</v>
      </c>
      <c r="N30" s="10">
        <v>98.619299999999996</v>
      </c>
      <c r="O30" s="14">
        <v>7.3001999999999997E-2</v>
      </c>
      <c r="P30" s="24" t="s">
        <v>19</v>
      </c>
    </row>
    <row r="31" spans="1:16" x14ac:dyDescent="0.25">
      <c r="A31" s="4">
        <v>26</v>
      </c>
      <c r="B31" s="6" t="s">
        <v>88</v>
      </c>
      <c r="C31" s="6" t="s">
        <v>103</v>
      </c>
      <c r="D31" s="6" t="s">
        <v>17</v>
      </c>
      <c r="E31" s="6" t="s">
        <v>29</v>
      </c>
      <c r="F31" s="28">
        <v>43321</v>
      </c>
      <c r="G31" s="25">
        <f t="shared" si="1"/>
        <v>1</v>
      </c>
      <c r="H31" s="7" t="s">
        <v>39</v>
      </c>
      <c r="I31" s="28">
        <v>43320</v>
      </c>
      <c r="J31" s="28">
        <v>43320</v>
      </c>
      <c r="K31" s="28">
        <v>43320</v>
      </c>
      <c r="L31" s="8">
        <v>141131720</v>
      </c>
      <c r="M31" s="9">
        <v>141106906.21000001</v>
      </c>
      <c r="N31" s="10">
        <v>99.982417990000002</v>
      </c>
      <c r="O31" s="14">
        <v>6.4185614199999991E-2</v>
      </c>
      <c r="P31" s="24" t="s">
        <v>19</v>
      </c>
    </row>
    <row r="32" spans="1:16" x14ac:dyDescent="0.25">
      <c r="A32" s="4">
        <v>27</v>
      </c>
      <c r="B32" s="6" t="s">
        <v>88</v>
      </c>
      <c r="C32" s="6" t="s">
        <v>103</v>
      </c>
      <c r="D32" s="6" t="s">
        <v>17</v>
      </c>
      <c r="E32" s="6" t="s">
        <v>37</v>
      </c>
      <c r="F32" s="28">
        <v>43321</v>
      </c>
      <c r="G32" s="25">
        <f t="shared" si="1"/>
        <v>1</v>
      </c>
      <c r="H32" s="7" t="s">
        <v>39</v>
      </c>
      <c r="I32" s="28">
        <v>43320</v>
      </c>
      <c r="J32" s="28">
        <v>43320</v>
      </c>
      <c r="K32" s="28">
        <v>43320</v>
      </c>
      <c r="L32" s="8">
        <v>9435673</v>
      </c>
      <c r="M32" s="9">
        <v>9434014.0199999996</v>
      </c>
      <c r="N32" s="10">
        <v>99.982417990000002</v>
      </c>
      <c r="O32" s="14">
        <v>6.4185614199999991E-2</v>
      </c>
      <c r="P32" s="24" t="s">
        <v>19</v>
      </c>
    </row>
    <row r="33" spans="1:16" x14ac:dyDescent="0.25">
      <c r="A33" s="4">
        <v>28</v>
      </c>
      <c r="B33" s="6" t="s">
        <v>88</v>
      </c>
      <c r="C33" s="6" t="s">
        <v>103</v>
      </c>
      <c r="D33" s="6" t="s">
        <v>17</v>
      </c>
      <c r="E33" s="6" t="s">
        <v>30</v>
      </c>
      <c r="F33" s="28">
        <v>43321</v>
      </c>
      <c r="G33" s="25">
        <f t="shared" si="1"/>
        <v>1</v>
      </c>
      <c r="H33" s="7" t="s">
        <v>39</v>
      </c>
      <c r="I33" s="28">
        <v>43320</v>
      </c>
      <c r="J33" s="28">
        <v>43320</v>
      </c>
      <c r="K33" s="28">
        <v>43320</v>
      </c>
      <c r="L33" s="8">
        <v>2314176</v>
      </c>
      <c r="M33" s="9">
        <v>2313769.12</v>
      </c>
      <c r="N33" s="10">
        <v>99.982417990000002</v>
      </c>
      <c r="O33" s="14">
        <v>6.4185614199999991E-2</v>
      </c>
      <c r="P33" s="24" t="s">
        <v>19</v>
      </c>
    </row>
    <row r="34" spans="1:16" x14ac:dyDescent="0.25">
      <c r="A34" s="4">
        <v>29</v>
      </c>
      <c r="B34" s="6" t="s">
        <v>88</v>
      </c>
      <c r="C34" s="6" t="s">
        <v>103</v>
      </c>
      <c r="D34" s="6" t="s">
        <v>17</v>
      </c>
      <c r="E34" s="6" t="s">
        <v>38</v>
      </c>
      <c r="F34" s="28">
        <v>43321</v>
      </c>
      <c r="G34" s="25">
        <f t="shared" si="1"/>
        <v>1</v>
      </c>
      <c r="H34" s="7" t="s">
        <v>39</v>
      </c>
      <c r="I34" s="28">
        <v>43320</v>
      </c>
      <c r="J34" s="28">
        <v>43320</v>
      </c>
      <c r="K34" s="28">
        <v>43320</v>
      </c>
      <c r="L34" s="8">
        <v>48310804</v>
      </c>
      <c r="M34" s="9">
        <v>48302309.990000002</v>
      </c>
      <c r="N34" s="10">
        <v>99.982417990000002</v>
      </c>
      <c r="O34" s="14">
        <v>6.4185614199999991E-2</v>
      </c>
      <c r="P34" s="24" t="s">
        <v>19</v>
      </c>
    </row>
    <row r="35" spans="1:16" x14ac:dyDescent="0.25">
      <c r="A35" s="4">
        <v>30</v>
      </c>
      <c r="B35" s="6" t="s">
        <v>88</v>
      </c>
      <c r="C35" s="6" t="s">
        <v>103</v>
      </c>
      <c r="D35" s="6" t="s">
        <v>17</v>
      </c>
      <c r="E35" s="6" t="s">
        <v>34</v>
      </c>
      <c r="F35" s="28">
        <v>43321</v>
      </c>
      <c r="G35" s="25">
        <f t="shared" si="1"/>
        <v>1</v>
      </c>
      <c r="H35" s="7" t="s">
        <v>39</v>
      </c>
      <c r="I35" s="28">
        <v>43320</v>
      </c>
      <c r="J35" s="28">
        <v>43320</v>
      </c>
      <c r="K35" s="28">
        <v>43320</v>
      </c>
      <c r="L35" s="8">
        <v>37305090</v>
      </c>
      <c r="M35" s="9">
        <v>37298531.020000003</v>
      </c>
      <c r="N35" s="10">
        <v>99.982417990000002</v>
      </c>
      <c r="O35" s="14">
        <v>6.4185614199999991E-2</v>
      </c>
      <c r="P35" s="24" t="s">
        <v>19</v>
      </c>
    </row>
    <row r="36" spans="1:16" x14ac:dyDescent="0.25">
      <c r="A36" s="4">
        <v>31</v>
      </c>
      <c r="B36" s="6" t="s">
        <v>88</v>
      </c>
      <c r="C36" s="6" t="s">
        <v>103</v>
      </c>
      <c r="D36" s="6" t="s">
        <v>17</v>
      </c>
      <c r="E36" s="6" t="s">
        <v>31</v>
      </c>
      <c r="F36" s="28">
        <v>43321</v>
      </c>
      <c r="G36" s="25">
        <f t="shared" si="1"/>
        <v>1</v>
      </c>
      <c r="H36" s="7" t="s">
        <v>39</v>
      </c>
      <c r="I36" s="28">
        <v>43320</v>
      </c>
      <c r="J36" s="28">
        <v>43320</v>
      </c>
      <c r="K36" s="28">
        <v>43320</v>
      </c>
      <c r="L36" s="8">
        <v>142149768</v>
      </c>
      <c r="M36" s="9">
        <v>142124775.21000001</v>
      </c>
      <c r="N36" s="10">
        <v>99.982417990000002</v>
      </c>
      <c r="O36" s="14">
        <v>6.4185614199999991E-2</v>
      </c>
      <c r="P36" s="24" t="s">
        <v>19</v>
      </c>
    </row>
    <row r="38" spans="1:16" x14ac:dyDescent="0.25">
      <c r="A38" s="1" t="s">
        <v>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/>
  </sheetViews>
  <sheetFormatPr defaultRowHeight="15" x14ac:dyDescent="0.25"/>
  <cols>
    <col min="1" max="1" width="5.5703125" style="1" customWidth="1"/>
    <col min="2" max="2" width="50.140625" style="1" bestFit="1" customWidth="1"/>
    <col min="3" max="3" width="13.42578125" style="1" bestFit="1" customWidth="1"/>
    <col min="4" max="4" width="16.28515625" style="2" bestFit="1" customWidth="1"/>
    <col min="5" max="5" width="40.140625" style="1" bestFit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11" width="15.5703125" style="26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26">
        <f>+'08.08.2018'!F3+1</f>
        <v>43321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95</v>
      </c>
      <c r="C6" s="6" t="s">
        <v>96</v>
      </c>
      <c r="D6" s="6" t="s">
        <v>17</v>
      </c>
      <c r="E6" s="6" t="s">
        <v>20</v>
      </c>
      <c r="F6" s="28">
        <v>43342</v>
      </c>
      <c r="G6" s="25">
        <f t="shared" ref="G6:G11" si="0">+F6-$F$3</f>
        <v>21</v>
      </c>
      <c r="H6" s="7" t="s">
        <v>40</v>
      </c>
      <c r="I6" s="28">
        <v>43320</v>
      </c>
      <c r="J6" s="28">
        <v>43320</v>
      </c>
      <c r="K6" s="28">
        <v>43321</v>
      </c>
      <c r="L6" s="8">
        <v>2000000</v>
      </c>
      <c r="M6" s="9">
        <v>199249200</v>
      </c>
      <c r="N6" s="10">
        <v>99.624600000000001</v>
      </c>
      <c r="O6" s="14">
        <v>6.5493999999999997E-2</v>
      </c>
      <c r="P6" s="24" t="s">
        <v>19</v>
      </c>
      <c r="Q6" s="20"/>
      <c r="R6" s="21"/>
    </row>
    <row r="7" spans="1:18" s="2" customFormat="1" x14ac:dyDescent="0.25">
      <c r="A7" s="4">
        <v>2</v>
      </c>
      <c r="B7" s="6" t="s">
        <v>95</v>
      </c>
      <c r="C7" s="6" t="s">
        <v>96</v>
      </c>
      <c r="D7" s="6" t="s">
        <v>17</v>
      </c>
      <c r="E7" s="6" t="s">
        <v>20</v>
      </c>
      <c r="F7" s="28">
        <v>43342</v>
      </c>
      <c r="G7" s="25">
        <f t="shared" si="0"/>
        <v>21</v>
      </c>
      <c r="H7" s="7" t="s">
        <v>40</v>
      </c>
      <c r="I7" s="28">
        <v>43320</v>
      </c>
      <c r="J7" s="28">
        <v>43320</v>
      </c>
      <c r="K7" s="28">
        <v>43321</v>
      </c>
      <c r="L7" s="8">
        <v>1000000</v>
      </c>
      <c r="M7" s="9">
        <v>99630300</v>
      </c>
      <c r="N7" s="10">
        <v>99.630300000000005</v>
      </c>
      <c r="O7" s="14">
        <v>6.4495999999999998E-2</v>
      </c>
      <c r="P7" s="24" t="s">
        <v>19</v>
      </c>
      <c r="Q7" s="20"/>
      <c r="R7" s="21"/>
    </row>
    <row r="8" spans="1:18" x14ac:dyDescent="0.25">
      <c r="A8" s="4">
        <v>3</v>
      </c>
      <c r="B8" s="3" t="s">
        <v>95</v>
      </c>
      <c r="C8" s="3" t="s">
        <v>96</v>
      </c>
      <c r="D8" s="4" t="s">
        <v>17</v>
      </c>
      <c r="E8" s="3" t="s">
        <v>20</v>
      </c>
      <c r="F8" s="28">
        <v>43342</v>
      </c>
      <c r="G8" s="25">
        <f t="shared" si="0"/>
        <v>21</v>
      </c>
      <c r="H8" s="7" t="s">
        <v>40</v>
      </c>
      <c r="I8" s="28">
        <v>43320</v>
      </c>
      <c r="J8" s="28">
        <v>43320</v>
      </c>
      <c r="K8" s="28">
        <v>43321</v>
      </c>
      <c r="L8" s="8">
        <v>500000</v>
      </c>
      <c r="M8" s="9">
        <v>49813700</v>
      </c>
      <c r="N8" s="10">
        <v>99.627399999999994</v>
      </c>
      <c r="O8" s="14">
        <v>6.5004000000000006E-2</v>
      </c>
      <c r="P8" s="24" t="s">
        <v>19</v>
      </c>
    </row>
    <row r="9" spans="1:18" s="13" customFormat="1" x14ac:dyDescent="0.25">
      <c r="A9" s="4">
        <v>4</v>
      </c>
      <c r="B9" s="6" t="s">
        <v>62</v>
      </c>
      <c r="C9" s="6" t="s">
        <v>63</v>
      </c>
      <c r="D9" s="6" t="s">
        <v>17</v>
      </c>
      <c r="E9" s="6" t="s">
        <v>20</v>
      </c>
      <c r="F9" s="28">
        <v>43391</v>
      </c>
      <c r="G9" s="25">
        <f t="shared" si="0"/>
        <v>70</v>
      </c>
      <c r="H9" s="7" t="s">
        <v>40</v>
      </c>
      <c r="I9" s="28">
        <v>43320</v>
      </c>
      <c r="J9" s="28">
        <v>43320</v>
      </c>
      <c r="K9" s="28">
        <v>43321</v>
      </c>
      <c r="L9" s="8">
        <v>5000000</v>
      </c>
      <c r="M9" s="9">
        <v>493657000</v>
      </c>
      <c r="N9" s="10">
        <v>98.731399999999994</v>
      </c>
      <c r="O9" s="14">
        <v>6.6998000000000002E-2</v>
      </c>
      <c r="P9" s="24" t="s">
        <v>19</v>
      </c>
    </row>
    <row r="10" spans="1:18" s="13" customFormat="1" x14ac:dyDescent="0.25">
      <c r="A10" s="4">
        <v>5</v>
      </c>
      <c r="B10" s="6" t="s">
        <v>62</v>
      </c>
      <c r="C10" s="6" t="s">
        <v>63</v>
      </c>
      <c r="D10" s="6" t="s">
        <v>17</v>
      </c>
      <c r="E10" s="6" t="s">
        <v>20</v>
      </c>
      <c r="F10" s="28">
        <v>43391</v>
      </c>
      <c r="G10" s="25">
        <f t="shared" si="0"/>
        <v>70</v>
      </c>
      <c r="H10" s="7" t="s">
        <v>40</v>
      </c>
      <c r="I10" s="28">
        <v>43320</v>
      </c>
      <c r="J10" s="28">
        <v>43320</v>
      </c>
      <c r="K10" s="28">
        <v>43321</v>
      </c>
      <c r="L10" s="8">
        <v>5000000</v>
      </c>
      <c r="M10" s="9">
        <v>493657000</v>
      </c>
      <c r="N10" s="10">
        <v>98.731399999999994</v>
      </c>
      <c r="O10" s="14">
        <v>6.6998000000000002E-2</v>
      </c>
      <c r="P10" s="24" t="s">
        <v>19</v>
      </c>
    </row>
    <row r="11" spans="1:18" s="13" customFormat="1" x14ac:dyDescent="0.25">
      <c r="A11" s="4">
        <v>6</v>
      </c>
      <c r="B11" s="6" t="s">
        <v>97</v>
      </c>
      <c r="C11" s="6" t="s">
        <v>98</v>
      </c>
      <c r="D11" s="6" t="s">
        <v>17</v>
      </c>
      <c r="E11" s="6" t="s">
        <v>20</v>
      </c>
      <c r="F11" s="28">
        <v>43354</v>
      </c>
      <c r="G11" s="25">
        <f t="shared" si="0"/>
        <v>33</v>
      </c>
      <c r="H11" s="7" t="s">
        <v>40</v>
      </c>
      <c r="I11" s="28">
        <v>43320</v>
      </c>
      <c r="J11" s="28">
        <v>43320</v>
      </c>
      <c r="K11" s="28">
        <v>43321</v>
      </c>
      <c r="L11" s="8">
        <v>20000000</v>
      </c>
      <c r="M11" s="9">
        <v>1987512000</v>
      </c>
      <c r="N11" s="10">
        <v>99.375600000000006</v>
      </c>
      <c r="O11" s="14">
        <v>6.9496359511211622E-2</v>
      </c>
      <c r="P11" s="24" t="s">
        <v>19</v>
      </c>
    </row>
    <row r="12" spans="1:18" s="13" customFormat="1" x14ac:dyDescent="0.25">
      <c r="A12" s="4">
        <v>7</v>
      </c>
      <c r="B12" s="6" t="s">
        <v>99</v>
      </c>
      <c r="C12" s="6" t="s">
        <v>103</v>
      </c>
      <c r="D12" s="6" t="s">
        <v>17</v>
      </c>
      <c r="E12" s="6" t="s">
        <v>24</v>
      </c>
      <c r="F12" s="28">
        <v>43322</v>
      </c>
      <c r="G12" s="25">
        <f t="shared" ref="G12:G28" si="1">+F12-$F$3</f>
        <v>1</v>
      </c>
      <c r="H12" s="7" t="s">
        <v>39</v>
      </c>
      <c r="I12" s="28">
        <v>43321</v>
      </c>
      <c r="J12" s="28">
        <v>43321</v>
      </c>
      <c r="K12" s="28">
        <v>43321</v>
      </c>
      <c r="L12" s="8">
        <v>242659882</v>
      </c>
      <c r="M12" s="9">
        <v>242616385</v>
      </c>
      <c r="N12" s="10">
        <v>99.982074909999994</v>
      </c>
      <c r="O12" s="14">
        <v>6.5438296999999992E-2</v>
      </c>
      <c r="P12" s="24" t="s">
        <v>19</v>
      </c>
    </row>
    <row r="13" spans="1:18" s="13" customFormat="1" x14ac:dyDescent="0.25">
      <c r="A13" s="4">
        <v>8</v>
      </c>
      <c r="B13" s="6" t="s">
        <v>99</v>
      </c>
      <c r="C13" s="6" t="s">
        <v>103</v>
      </c>
      <c r="D13" s="6" t="s">
        <v>17</v>
      </c>
      <c r="E13" s="6" t="s">
        <v>36</v>
      </c>
      <c r="F13" s="28">
        <v>43322</v>
      </c>
      <c r="G13" s="25">
        <f t="shared" si="1"/>
        <v>1</v>
      </c>
      <c r="H13" s="7" t="s">
        <v>39</v>
      </c>
      <c r="I13" s="28">
        <v>43321</v>
      </c>
      <c r="J13" s="28">
        <v>43321</v>
      </c>
      <c r="K13" s="28">
        <v>43321</v>
      </c>
      <c r="L13" s="8">
        <v>1545151</v>
      </c>
      <c r="M13" s="9">
        <v>1544874.03</v>
      </c>
      <c r="N13" s="10">
        <v>99.982074909999994</v>
      </c>
      <c r="O13" s="14">
        <v>6.5438296999999992E-2</v>
      </c>
      <c r="P13" s="24" t="s">
        <v>19</v>
      </c>
    </row>
    <row r="14" spans="1:18" s="13" customFormat="1" x14ac:dyDescent="0.25">
      <c r="A14" s="4">
        <v>9</v>
      </c>
      <c r="B14" s="6" t="s">
        <v>99</v>
      </c>
      <c r="C14" s="6" t="s">
        <v>103</v>
      </c>
      <c r="D14" s="6" t="s">
        <v>17</v>
      </c>
      <c r="E14" s="6" t="s">
        <v>18</v>
      </c>
      <c r="F14" s="28">
        <v>43322</v>
      </c>
      <c r="G14" s="25">
        <f t="shared" si="1"/>
        <v>1</v>
      </c>
      <c r="H14" s="7" t="s">
        <v>39</v>
      </c>
      <c r="I14" s="28">
        <v>43321</v>
      </c>
      <c r="J14" s="28">
        <v>43321</v>
      </c>
      <c r="K14" s="28">
        <v>43321</v>
      </c>
      <c r="L14" s="8">
        <v>3728852</v>
      </c>
      <c r="M14" s="9">
        <v>3728183.6</v>
      </c>
      <c r="N14" s="10">
        <v>99.982074909999994</v>
      </c>
      <c r="O14" s="14">
        <v>6.5438296999999992E-2</v>
      </c>
      <c r="P14" s="24" t="s">
        <v>19</v>
      </c>
    </row>
    <row r="15" spans="1:18" s="13" customFormat="1" x14ac:dyDescent="0.25">
      <c r="A15" s="4">
        <v>10</v>
      </c>
      <c r="B15" s="6" t="s">
        <v>99</v>
      </c>
      <c r="C15" s="6" t="s">
        <v>103</v>
      </c>
      <c r="D15" s="6" t="s">
        <v>17</v>
      </c>
      <c r="E15" s="6" t="s">
        <v>26</v>
      </c>
      <c r="F15" s="28">
        <v>43322</v>
      </c>
      <c r="G15" s="25">
        <f t="shared" si="1"/>
        <v>1</v>
      </c>
      <c r="H15" s="7" t="s">
        <v>39</v>
      </c>
      <c r="I15" s="28">
        <v>43321</v>
      </c>
      <c r="J15" s="28">
        <v>43321</v>
      </c>
      <c r="K15" s="28">
        <v>43321</v>
      </c>
      <c r="L15" s="8">
        <v>43471783</v>
      </c>
      <c r="M15" s="9">
        <v>43463990.640000001</v>
      </c>
      <c r="N15" s="10">
        <v>99.982074909999994</v>
      </c>
      <c r="O15" s="14">
        <v>6.5438296999999992E-2</v>
      </c>
      <c r="P15" s="24" t="s">
        <v>19</v>
      </c>
    </row>
    <row r="16" spans="1:18" s="13" customFormat="1" x14ac:dyDescent="0.25">
      <c r="A16" s="4">
        <v>11</v>
      </c>
      <c r="B16" s="6" t="s">
        <v>99</v>
      </c>
      <c r="C16" s="6" t="s">
        <v>103</v>
      </c>
      <c r="D16" s="6" t="s">
        <v>17</v>
      </c>
      <c r="E16" s="6" t="s">
        <v>27</v>
      </c>
      <c r="F16" s="28">
        <v>43322</v>
      </c>
      <c r="G16" s="25">
        <f t="shared" si="1"/>
        <v>1</v>
      </c>
      <c r="H16" s="7" t="s">
        <v>39</v>
      </c>
      <c r="I16" s="28">
        <v>43321</v>
      </c>
      <c r="J16" s="28">
        <v>43321</v>
      </c>
      <c r="K16" s="28">
        <v>43321</v>
      </c>
      <c r="L16" s="8">
        <v>518310990</v>
      </c>
      <c r="M16" s="9">
        <v>518218082.29000002</v>
      </c>
      <c r="N16" s="10">
        <v>99.982074909999994</v>
      </c>
      <c r="O16" s="14">
        <v>6.5438296999999992E-2</v>
      </c>
      <c r="P16" s="24" t="s">
        <v>19</v>
      </c>
    </row>
    <row r="17" spans="1:16" s="13" customFormat="1" x14ac:dyDescent="0.25">
      <c r="A17" s="4">
        <v>12</v>
      </c>
      <c r="B17" s="6" t="s">
        <v>99</v>
      </c>
      <c r="C17" s="6" t="s">
        <v>103</v>
      </c>
      <c r="D17" s="6" t="s">
        <v>17</v>
      </c>
      <c r="E17" s="6" t="s">
        <v>21</v>
      </c>
      <c r="F17" s="28">
        <v>43322</v>
      </c>
      <c r="G17" s="25">
        <f t="shared" si="1"/>
        <v>1</v>
      </c>
      <c r="H17" s="7" t="s">
        <v>39</v>
      </c>
      <c r="I17" s="28">
        <v>43321</v>
      </c>
      <c r="J17" s="28">
        <v>43321</v>
      </c>
      <c r="K17" s="28">
        <v>43321</v>
      </c>
      <c r="L17" s="8">
        <v>6196077</v>
      </c>
      <c r="M17" s="9">
        <v>6194966.3499999996</v>
      </c>
      <c r="N17" s="10">
        <v>99.982074909999994</v>
      </c>
      <c r="O17" s="14">
        <v>6.5438296999999992E-2</v>
      </c>
      <c r="P17" s="24" t="s">
        <v>19</v>
      </c>
    </row>
    <row r="18" spans="1:16" s="13" customFormat="1" x14ac:dyDescent="0.25">
      <c r="A18" s="4">
        <v>13</v>
      </c>
      <c r="B18" s="6" t="s">
        <v>99</v>
      </c>
      <c r="C18" s="6" t="s">
        <v>103</v>
      </c>
      <c r="D18" s="6" t="s">
        <v>17</v>
      </c>
      <c r="E18" s="6" t="s">
        <v>25</v>
      </c>
      <c r="F18" s="28">
        <v>43322</v>
      </c>
      <c r="G18" s="25">
        <f t="shared" si="1"/>
        <v>1</v>
      </c>
      <c r="H18" s="7" t="s">
        <v>39</v>
      </c>
      <c r="I18" s="28">
        <v>43321</v>
      </c>
      <c r="J18" s="28">
        <v>43321</v>
      </c>
      <c r="K18" s="28">
        <v>43321</v>
      </c>
      <c r="L18" s="8">
        <v>47625</v>
      </c>
      <c r="M18" s="9">
        <v>47616.46</v>
      </c>
      <c r="N18" s="10">
        <v>99.982074909999994</v>
      </c>
      <c r="O18" s="14">
        <v>6.5438296999999992E-2</v>
      </c>
      <c r="P18" s="24" t="s">
        <v>19</v>
      </c>
    </row>
    <row r="19" spans="1:16" s="13" customFormat="1" x14ac:dyDescent="0.25">
      <c r="A19" s="4">
        <v>14</v>
      </c>
      <c r="B19" s="6" t="s">
        <v>99</v>
      </c>
      <c r="C19" s="6" t="s">
        <v>103</v>
      </c>
      <c r="D19" s="6" t="s">
        <v>17</v>
      </c>
      <c r="E19" s="6" t="s">
        <v>41</v>
      </c>
      <c r="F19" s="28">
        <v>43322</v>
      </c>
      <c r="G19" s="25">
        <f t="shared" si="1"/>
        <v>1</v>
      </c>
      <c r="H19" s="7" t="s">
        <v>39</v>
      </c>
      <c r="I19" s="28">
        <v>43321</v>
      </c>
      <c r="J19" s="28">
        <v>43321</v>
      </c>
      <c r="K19" s="28">
        <v>43321</v>
      </c>
      <c r="L19" s="8">
        <v>1080398001</v>
      </c>
      <c r="M19" s="9">
        <v>1080204338.6900001</v>
      </c>
      <c r="N19" s="10">
        <v>99.982074909999994</v>
      </c>
      <c r="O19" s="14">
        <v>6.5438296999999992E-2</v>
      </c>
      <c r="P19" s="24" t="s">
        <v>19</v>
      </c>
    </row>
    <row r="20" spans="1:16" s="13" customFormat="1" x14ac:dyDescent="0.25">
      <c r="A20" s="4">
        <v>15</v>
      </c>
      <c r="B20" s="6" t="s">
        <v>99</v>
      </c>
      <c r="C20" s="6" t="s">
        <v>103</v>
      </c>
      <c r="D20" s="6" t="s">
        <v>17</v>
      </c>
      <c r="E20" s="6" t="s">
        <v>23</v>
      </c>
      <c r="F20" s="28">
        <v>43322</v>
      </c>
      <c r="G20" s="25">
        <f t="shared" si="1"/>
        <v>1</v>
      </c>
      <c r="H20" s="7" t="s">
        <v>39</v>
      </c>
      <c r="I20" s="28">
        <v>43321</v>
      </c>
      <c r="J20" s="28">
        <v>43321</v>
      </c>
      <c r="K20" s="28">
        <v>43321</v>
      </c>
      <c r="L20" s="8">
        <v>15699311</v>
      </c>
      <c r="M20" s="9">
        <v>15696496.880000001</v>
      </c>
      <c r="N20" s="10">
        <v>99.982074909999994</v>
      </c>
      <c r="O20" s="14">
        <v>6.5438296999999992E-2</v>
      </c>
      <c r="P20" s="24" t="s">
        <v>19</v>
      </c>
    </row>
    <row r="21" spans="1:16" s="13" customFormat="1" x14ac:dyDescent="0.25">
      <c r="A21" s="4">
        <v>16</v>
      </c>
      <c r="B21" s="6" t="s">
        <v>99</v>
      </c>
      <c r="C21" s="6" t="s">
        <v>103</v>
      </c>
      <c r="D21" s="6" t="s">
        <v>17</v>
      </c>
      <c r="E21" s="6" t="s">
        <v>59</v>
      </c>
      <c r="F21" s="28">
        <v>43322</v>
      </c>
      <c r="G21" s="25">
        <f t="shared" si="1"/>
        <v>1</v>
      </c>
      <c r="H21" s="7" t="s">
        <v>39</v>
      </c>
      <c r="I21" s="28">
        <v>43321</v>
      </c>
      <c r="J21" s="28">
        <v>43321</v>
      </c>
      <c r="K21" s="28">
        <v>43321</v>
      </c>
      <c r="L21" s="8">
        <v>455716353</v>
      </c>
      <c r="M21" s="9">
        <v>455634665.43000001</v>
      </c>
      <c r="N21" s="10">
        <v>99.982074909999994</v>
      </c>
      <c r="O21" s="14">
        <v>6.5438296999999992E-2</v>
      </c>
      <c r="P21" s="24" t="s">
        <v>19</v>
      </c>
    </row>
    <row r="22" spans="1:16" s="13" customFormat="1" x14ac:dyDescent="0.25">
      <c r="A22" s="4">
        <v>17</v>
      </c>
      <c r="B22" s="6" t="s">
        <v>99</v>
      </c>
      <c r="C22" s="6" t="s">
        <v>103</v>
      </c>
      <c r="D22" s="6" t="s">
        <v>17</v>
      </c>
      <c r="E22" s="6" t="s">
        <v>28</v>
      </c>
      <c r="F22" s="28">
        <v>43322</v>
      </c>
      <c r="G22" s="25">
        <f t="shared" si="1"/>
        <v>1</v>
      </c>
      <c r="H22" s="7" t="s">
        <v>39</v>
      </c>
      <c r="I22" s="28">
        <v>43321</v>
      </c>
      <c r="J22" s="28">
        <v>43321</v>
      </c>
      <c r="K22" s="28">
        <v>43321</v>
      </c>
      <c r="L22" s="8">
        <v>4997664</v>
      </c>
      <c r="M22" s="9">
        <v>4996768.16</v>
      </c>
      <c r="N22" s="10">
        <v>99.982074909999994</v>
      </c>
      <c r="O22" s="14">
        <v>6.5438296999999992E-2</v>
      </c>
      <c r="P22" s="24" t="s">
        <v>19</v>
      </c>
    </row>
    <row r="23" spans="1:16" s="13" customFormat="1" x14ac:dyDescent="0.25">
      <c r="A23" s="4">
        <v>18</v>
      </c>
      <c r="B23" s="6" t="s">
        <v>99</v>
      </c>
      <c r="C23" s="6" t="s">
        <v>103</v>
      </c>
      <c r="D23" s="6" t="s">
        <v>17</v>
      </c>
      <c r="E23" s="6" t="s">
        <v>29</v>
      </c>
      <c r="F23" s="28">
        <v>43322</v>
      </c>
      <c r="G23" s="25">
        <f t="shared" si="1"/>
        <v>1</v>
      </c>
      <c r="H23" s="7" t="s">
        <v>39</v>
      </c>
      <c r="I23" s="28">
        <v>43321</v>
      </c>
      <c r="J23" s="28">
        <v>43321</v>
      </c>
      <c r="K23" s="28">
        <v>43321</v>
      </c>
      <c r="L23" s="8">
        <v>140635668</v>
      </c>
      <c r="M23" s="9">
        <v>140610458.93000001</v>
      </c>
      <c r="N23" s="10">
        <v>99.982074909999994</v>
      </c>
      <c r="O23" s="14">
        <v>6.5438296999999992E-2</v>
      </c>
      <c r="P23" s="24" t="s">
        <v>19</v>
      </c>
    </row>
    <row r="24" spans="1:16" s="13" customFormat="1" x14ac:dyDescent="0.25">
      <c r="A24" s="4">
        <v>19</v>
      </c>
      <c r="B24" s="6" t="s">
        <v>99</v>
      </c>
      <c r="C24" s="6" t="s">
        <v>103</v>
      </c>
      <c r="D24" s="6" t="s">
        <v>17</v>
      </c>
      <c r="E24" s="6" t="s">
        <v>37</v>
      </c>
      <c r="F24" s="28">
        <v>43322</v>
      </c>
      <c r="G24" s="25">
        <f t="shared" si="1"/>
        <v>1</v>
      </c>
      <c r="H24" s="7" t="s">
        <v>39</v>
      </c>
      <c r="I24" s="28">
        <v>43321</v>
      </c>
      <c r="J24" s="28">
        <v>43321</v>
      </c>
      <c r="K24" s="28">
        <v>43321</v>
      </c>
      <c r="L24" s="8">
        <v>8265836</v>
      </c>
      <c r="M24" s="9">
        <v>8264354.3399999999</v>
      </c>
      <c r="N24" s="10">
        <v>99.982074909999994</v>
      </c>
      <c r="O24" s="14">
        <v>6.5438296999999992E-2</v>
      </c>
      <c r="P24" s="24" t="s">
        <v>19</v>
      </c>
    </row>
    <row r="25" spans="1:16" s="13" customFormat="1" x14ac:dyDescent="0.25">
      <c r="A25" s="4">
        <v>20</v>
      </c>
      <c r="B25" s="6" t="s">
        <v>99</v>
      </c>
      <c r="C25" s="6" t="s">
        <v>103</v>
      </c>
      <c r="D25" s="6" t="s">
        <v>17</v>
      </c>
      <c r="E25" s="6" t="s">
        <v>30</v>
      </c>
      <c r="F25" s="28">
        <v>43322</v>
      </c>
      <c r="G25" s="25">
        <f t="shared" si="1"/>
        <v>1</v>
      </c>
      <c r="H25" s="7" t="s">
        <v>39</v>
      </c>
      <c r="I25" s="28">
        <v>43321</v>
      </c>
      <c r="J25" s="28">
        <v>43321</v>
      </c>
      <c r="K25" s="28">
        <v>43321</v>
      </c>
      <c r="L25" s="8">
        <v>2661669</v>
      </c>
      <c r="M25" s="9">
        <v>2661191.89</v>
      </c>
      <c r="N25" s="10">
        <v>99.982074909999994</v>
      </c>
      <c r="O25" s="14">
        <v>6.5438296999999992E-2</v>
      </c>
      <c r="P25" s="24" t="s">
        <v>19</v>
      </c>
    </row>
    <row r="26" spans="1:16" s="13" customFormat="1" x14ac:dyDescent="0.25">
      <c r="A26" s="4">
        <v>21</v>
      </c>
      <c r="B26" s="6" t="s">
        <v>99</v>
      </c>
      <c r="C26" s="6" t="s">
        <v>103</v>
      </c>
      <c r="D26" s="6" t="s">
        <v>17</v>
      </c>
      <c r="E26" s="6" t="s">
        <v>38</v>
      </c>
      <c r="F26" s="28">
        <v>43322</v>
      </c>
      <c r="G26" s="25">
        <f t="shared" si="1"/>
        <v>1</v>
      </c>
      <c r="H26" s="7" t="s">
        <v>39</v>
      </c>
      <c r="I26" s="28">
        <v>43321</v>
      </c>
      <c r="J26" s="28">
        <v>43321</v>
      </c>
      <c r="K26" s="28">
        <v>43321</v>
      </c>
      <c r="L26" s="8">
        <v>39043961</v>
      </c>
      <c r="M26" s="9">
        <v>39036962.329999998</v>
      </c>
      <c r="N26" s="10">
        <v>99.982074909999994</v>
      </c>
      <c r="O26" s="14">
        <v>6.5438296999999992E-2</v>
      </c>
      <c r="P26" s="24" t="s">
        <v>19</v>
      </c>
    </row>
    <row r="27" spans="1:16" s="13" customFormat="1" x14ac:dyDescent="0.25">
      <c r="A27" s="4">
        <v>22</v>
      </c>
      <c r="B27" s="6" t="s">
        <v>99</v>
      </c>
      <c r="C27" s="6" t="s">
        <v>103</v>
      </c>
      <c r="D27" s="6" t="s">
        <v>17</v>
      </c>
      <c r="E27" s="6" t="s">
        <v>34</v>
      </c>
      <c r="F27" s="28">
        <v>43322</v>
      </c>
      <c r="G27" s="25">
        <f t="shared" si="1"/>
        <v>1</v>
      </c>
      <c r="H27" s="7" t="s">
        <v>39</v>
      </c>
      <c r="I27" s="28">
        <v>43321</v>
      </c>
      <c r="J27" s="28">
        <v>43321</v>
      </c>
      <c r="K27" s="28">
        <v>43321</v>
      </c>
      <c r="L27" s="8">
        <v>41247706</v>
      </c>
      <c r="M27" s="9">
        <v>41240312.310000002</v>
      </c>
      <c r="N27" s="10">
        <v>99.982074909999994</v>
      </c>
      <c r="O27" s="14">
        <v>6.5438296999999992E-2</v>
      </c>
      <c r="P27" s="24" t="s">
        <v>19</v>
      </c>
    </row>
    <row r="28" spans="1:16" s="13" customFormat="1" x14ac:dyDescent="0.25">
      <c r="A28" s="4">
        <v>23</v>
      </c>
      <c r="B28" s="6" t="s">
        <v>99</v>
      </c>
      <c r="C28" s="6" t="s">
        <v>103</v>
      </c>
      <c r="D28" s="6" t="s">
        <v>17</v>
      </c>
      <c r="E28" s="6" t="s">
        <v>31</v>
      </c>
      <c r="F28" s="28">
        <v>43322</v>
      </c>
      <c r="G28" s="25">
        <f t="shared" si="1"/>
        <v>1</v>
      </c>
      <c r="H28" s="7" t="s">
        <v>39</v>
      </c>
      <c r="I28" s="28">
        <v>43321</v>
      </c>
      <c r="J28" s="28">
        <v>43321</v>
      </c>
      <c r="K28" s="28">
        <v>43321</v>
      </c>
      <c r="L28" s="8">
        <v>146631207</v>
      </c>
      <c r="M28" s="9">
        <v>146604923.22</v>
      </c>
      <c r="N28" s="10">
        <v>99.982074909999994</v>
      </c>
      <c r="O28" s="14">
        <v>6.5438296999999992E-2</v>
      </c>
      <c r="P28" s="24" t="s">
        <v>19</v>
      </c>
    </row>
    <row r="30" spans="1:16" x14ac:dyDescent="0.25">
      <c r="A30" s="1" t="s">
        <v>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6" bestFit="1" customWidth="1"/>
    <col min="7" max="7" width="13.140625" style="1" bestFit="1" customWidth="1"/>
    <col min="8" max="8" width="15.5703125" style="1" bestFit="1" customWidth="1"/>
    <col min="9" max="9" width="11.85546875" style="26" bestFit="1" customWidth="1"/>
    <col min="10" max="10" width="14.28515625" style="26" bestFit="1" customWidth="1"/>
    <col min="11" max="11" width="15.7109375" style="26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3"/>
  </cols>
  <sheetData>
    <row r="3" spans="1:18" x14ac:dyDescent="0.25">
      <c r="A3" s="1" t="s">
        <v>0</v>
      </c>
      <c r="F3" s="26">
        <f>+'09.08.2018'!F3+1</f>
        <v>43322</v>
      </c>
    </row>
    <row r="4" spans="1:18" x14ac:dyDescent="0.25">
      <c r="G4" s="23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7" t="s">
        <v>6</v>
      </c>
      <c r="G5" s="3" t="s">
        <v>7</v>
      </c>
      <c r="H5" s="3" t="s">
        <v>8</v>
      </c>
      <c r="I5" s="27" t="s">
        <v>9</v>
      </c>
      <c r="J5" s="27" t="s">
        <v>10</v>
      </c>
      <c r="K5" s="2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60</v>
      </c>
      <c r="C6" s="6" t="s">
        <v>61</v>
      </c>
      <c r="D6" s="6" t="s">
        <v>17</v>
      </c>
      <c r="E6" s="6" t="s">
        <v>20</v>
      </c>
      <c r="F6" s="28">
        <v>43362</v>
      </c>
      <c r="G6" s="25">
        <f t="shared" ref="G6:G11" si="0">+F6-$F$3</f>
        <v>40</v>
      </c>
      <c r="H6" s="7" t="s">
        <v>40</v>
      </c>
      <c r="I6" s="28">
        <v>43321</v>
      </c>
      <c r="J6" s="28">
        <v>43321</v>
      </c>
      <c r="K6" s="28">
        <v>43322</v>
      </c>
      <c r="L6" s="8">
        <v>3200000</v>
      </c>
      <c r="M6" s="9">
        <v>317733120</v>
      </c>
      <c r="N6" s="10">
        <v>99.291600000000003</v>
      </c>
      <c r="O6" s="14">
        <v>6.5102999999999994E-2</v>
      </c>
      <c r="P6" s="24" t="s">
        <v>19</v>
      </c>
      <c r="Q6" s="20"/>
      <c r="R6" s="21"/>
    </row>
    <row r="7" spans="1:18" s="2" customFormat="1" x14ac:dyDescent="0.25">
      <c r="A7" s="4">
        <v>2</v>
      </c>
      <c r="B7" s="6" t="s">
        <v>60</v>
      </c>
      <c r="C7" s="6" t="s">
        <v>61</v>
      </c>
      <c r="D7" s="6" t="s">
        <v>17</v>
      </c>
      <c r="E7" s="6" t="s">
        <v>20</v>
      </c>
      <c r="F7" s="28">
        <v>43362</v>
      </c>
      <c r="G7" s="25">
        <f t="shared" si="0"/>
        <v>40</v>
      </c>
      <c r="H7" s="7" t="s">
        <v>40</v>
      </c>
      <c r="I7" s="28">
        <v>43321</v>
      </c>
      <c r="J7" s="28">
        <v>43321</v>
      </c>
      <c r="K7" s="28">
        <v>43322</v>
      </c>
      <c r="L7" s="8">
        <v>1500000</v>
      </c>
      <c r="M7" s="9">
        <v>148930950</v>
      </c>
      <c r="N7" s="10">
        <v>99.287300000000002</v>
      </c>
      <c r="O7" s="14">
        <v>6.5501000000000004E-2</v>
      </c>
      <c r="P7" s="24" t="s">
        <v>19</v>
      </c>
      <c r="Q7" s="20"/>
      <c r="R7" s="21"/>
    </row>
    <row r="8" spans="1:18" x14ac:dyDescent="0.25">
      <c r="A8" s="4">
        <v>3</v>
      </c>
      <c r="B8" s="3" t="s">
        <v>62</v>
      </c>
      <c r="C8" s="3" t="s">
        <v>63</v>
      </c>
      <c r="D8" s="4" t="s">
        <v>17</v>
      </c>
      <c r="E8" s="3" t="s">
        <v>20</v>
      </c>
      <c r="F8" s="28">
        <v>43391</v>
      </c>
      <c r="G8" s="25">
        <f t="shared" si="0"/>
        <v>69</v>
      </c>
      <c r="H8" s="7" t="s">
        <v>40</v>
      </c>
      <c r="I8" s="28">
        <v>43321</v>
      </c>
      <c r="J8" s="28">
        <v>43321</v>
      </c>
      <c r="K8" s="28">
        <v>43322</v>
      </c>
      <c r="L8" s="8">
        <v>1000000</v>
      </c>
      <c r="M8" s="9">
        <v>98764000</v>
      </c>
      <c r="N8" s="10">
        <v>98.763999999999996</v>
      </c>
      <c r="O8" s="14">
        <v>6.6200999999999996E-2</v>
      </c>
      <c r="P8" s="24" t="s">
        <v>19</v>
      </c>
    </row>
    <row r="9" spans="1:18" s="13" customFormat="1" x14ac:dyDescent="0.25">
      <c r="A9" s="4">
        <v>4</v>
      </c>
      <c r="B9" s="6" t="s">
        <v>62</v>
      </c>
      <c r="C9" s="6" t="s">
        <v>63</v>
      </c>
      <c r="D9" s="6" t="s">
        <v>17</v>
      </c>
      <c r="E9" s="6" t="s">
        <v>20</v>
      </c>
      <c r="F9" s="28">
        <v>43391</v>
      </c>
      <c r="G9" s="25">
        <f t="shared" si="0"/>
        <v>69</v>
      </c>
      <c r="H9" s="7" t="s">
        <v>40</v>
      </c>
      <c r="I9" s="28">
        <v>43321</v>
      </c>
      <c r="J9" s="28">
        <v>43321</v>
      </c>
      <c r="K9" s="28">
        <v>43322</v>
      </c>
      <c r="L9" s="8">
        <v>500000</v>
      </c>
      <c r="M9" s="9">
        <v>49381550</v>
      </c>
      <c r="N9" s="10">
        <v>98.763099999999994</v>
      </c>
      <c r="O9" s="14">
        <v>6.6250000000000003E-2</v>
      </c>
      <c r="P9" s="24" t="s">
        <v>19</v>
      </c>
    </row>
    <row r="10" spans="1:18" s="13" customFormat="1" x14ac:dyDescent="0.25">
      <c r="A10" s="4">
        <v>5</v>
      </c>
      <c r="B10" s="6" t="s">
        <v>62</v>
      </c>
      <c r="C10" s="6" t="s">
        <v>63</v>
      </c>
      <c r="D10" s="6" t="s">
        <v>17</v>
      </c>
      <c r="E10" s="6" t="s">
        <v>20</v>
      </c>
      <c r="F10" s="28">
        <v>43391</v>
      </c>
      <c r="G10" s="25">
        <f t="shared" si="0"/>
        <v>69</v>
      </c>
      <c r="H10" s="7" t="s">
        <v>40</v>
      </c>
      <c r="I10" s="28">
        <v>43321</v>
      </c>
      <c r="J10" s="28">
        <v>43321</v>
      </c>
      <c r="K10" s="28">
        <v>43322</v>
      </c>
      <c r="L10" s="8">
        <v>5000000</v>
      </c>
      <c r="M10" s="9">
        <v>493746500</v>
      </c>
      <c r="N10" s="10">
        <v>98.749300000000005</v>
      </c>
      <c r="O10" s="14">
        <v>6.6998000000000002E-2</v>
      </c>
      <c r="P10" s="24" t="s">
        <v>19</v>
      </c>
    </row>
    <row r="11" spans="1:18" s="13" customFormat="1" x14ac:dyDescent="0.25">
      <c r="A11" s="4">
        <v>6</v>
      </c>
      <c r="B11" s="6" t="s">
        <v>62</v>
      </c>
      <c r="C11" s="6" t="s">
        <v>63</v>
      </c>
      <c r="D11" s="6" t="s">
        <v>17</v>
      </c>
      <c r="E11" s="6" t="s">
        <v>20</v>
      </c>
      <c r="F11" s="28">
        <v>43391</v>
      </c>
      <c r="G11" s="25">
        <f t="shared" si="0"/>
        <v>69</v>
      </c>
      <c r="H11" s="7" t="s">
        <v>40</v>
      </c>
      <c r="I11" s="28">
        <v>43321</v>
      </c>
      <c r="J11" s="28">
        <v>43321</v>
      </c>
      <c r="K11" s="28">
        <v>43322</v>
      </c>
      <c r="L11" s="8">
        <v>2500000</v>
      </c>
      <c r="M11" s="9">
        <v>246873250</v>
      </c>
      <c r="N11" s="10">
        <v>98.749300000000005</v>
      </c>
      <c r="O11" s="14">
        <v>6.6998000000000002E-2</v>
      </c>
      <c r="P11" s="24" t="s">
        <v>19</v>
      </c>
    </row>
    <row r="12" spans="1:18" s="13" customFormat="1" x14ac:dyDescent="0.25">
      <c r="A12" s="4">
        <v>7</v>
      </c>
      <c r="B12" s="6" t="s">
        <v>100</v>
      </c>
      <c r="C12" s="6" t="s">
        <v>103</v>
      </c>
      <c r="D12" s="6" t="s">
        <v>17</v>
      </c>
      <c r="E12" s="6" t="s">
        <v>24</v>
      </c>
      <c r="F12" s="28">
        <v>43325</v>
      </c>
      <c r="G12" s="25">
        <f t="shared" ref="G12:G31" si="1">+F12-$F$3</f>
        <v>3</v>
      </c>
      <c r="H12" s="7" t="s">
        <v>39</v>
      </c>
      <c r="I12" s="28">
        <v>43322</v>
      </c>
      <c r="J12" s="28">
        <v>43322</v>
      </c>
      <c r="K12" s="28">
        <v>43322</v>
      </c>
      <c r="L12" s="8">
        <v>240286513</v>
      </c>
      <c r="M12" s="9">
        <v>240161270.58000001</v>
      </c>
      <c r="N12" s="10">
        <v>99.947877879999993</v>
      </c>
      <c r="O12" s="14">
        <v>6.3448000000000004E-2</v>
      </c>
      <c r="P12" s="24" t="s">
        <v>19</v>
      </c>
    </row>
    <row r="13" spans="1:18" s="13" customFormat="1" x14ac:dyDescent="0.25">
      <c r="A13" s="4">
        <v>8</v>
      </c>
      <c r="B13" s="6" t="s">
        <v>100</v>
      </c>
      <c r="C13" s="6" t="s">
        <v>103</v>
      </c>
      <c r="D13" s="6" t="s">
        <v>17</v>
      </c>
      <c r="E13" s="6" t="s">
        <v>36</v>
      </c>
      <c r="F13" s="28">
        <v>43325</v>
      </c>
      <c r="G13" s="25">
        <f t="shared" si="1"/>
        <v>3</v>
      </c>
      <c r="H13" s="7" t="s">
        <v>39</v>
      </c>
      <c r="I13" s="28">
        <v>43322</v>
      </c>
      <c r="J13" s="28">
        <v>43322</v>
      </c>
      <c r="K13" s="28">
        <v>43322</v>
      </c>
      <c r="L13" s="8">
        <v>238270</v>
      </c>
      <c r="M13" s="9">
        <v>238145.81</v>
      </c>
      <c r="N13" s="10">
        <v>99.947877879999993</v>
      </c>
      <c r="O13" s="14">
        <v>6.3448000000000004E-2</v>
      </c>
      <c r="P13" s="24" t="s">
        <v>19</v>
      </c>
    </row>
    <row r="14" spans="1:18" s="13" customFormat="1" x14ac:dyDescent="0.25">
      <c r="A14" s="4">
        <v>9</v>
      </c>
      <c r="B14" s="6" t="s">
        <v>100</v>
      </c>
      <c r="C14" s="6" t="s">
        <v>103</v>
      </c>
      <c r="D14" s="6" t="s">
        <v>17</v>
      </c>
      <c r="E14" s="6" t="s">
        <v>18</v>
      </c>
      <c r="F14" s="28">
        <v>43325</v>
      </c>
      <c r="G14" s="25">
        <f t="shared" si="1"/>
        <v>3</v>
      </c>
      <c r="H14" s="7" t="s">
        <v>39</v>
      </c>
      <c r="I14" s="28">
        <v>43322</v>
      </c>
      <c r="J14" s="28">
        <v>43322</v>
      </c>
      <c r="K14" s="28">
        <v>43322</v>
      </c>
      <c r="L14" s="8">
        <v>3601733</v>
      </c>
      <c r="M14" s="9">
        <v>3599855.7</v>
      </c>
      <c r="N14" s="10">
        <v>99.947877879999993</v>
      </c>
      <c r="O14" s="14">
        <v>6.3448000000000004E-2</v>
      </c>
      <c r="P14" s="24" t="s">
        <v>19</v>
      </c>
    </row>
    <row r="15" spans="1:18" s="13" customFormat="1" x14ac:dyDescent="0.25">
      <c r="A15" s="4">
        <v>10</v>
      </c>
      <c r="B15" s="6" t="s">
        <v>100</v>
      </c>
      <c r="C15" s="6" t="s">
        <v>103</v>
      </c>
      <c r="D15" s="6" t="s">
        <v>17</v>
      </c>
      <c r="E15" s="6" t="s">
        <v>26</v>
      </c>
      <c r="F15" s="28">
        <v>43325</v>
      </c>
      <c r="G15" s="25">
        <f t="shared" si="1"/>
        <v>3</v>
      </c>
      <c r="H15" s="7" t="s">
        <v>39</v>
      </c>
      <c r="I15" s="28">
        <v>43322</v>
      </c>
      <c r="J15" s="28">
        <v>43322</v>
      </c>
      <c r="K15" s="28">
        <v>43322</v>
      </c>
      <c r="L15" s="8">
        <v>41452667</v>
      </c>
      <c r="M15" s="9">
        <v>41431060.990000002</v>
      </c>
      <c r="N15" s="10">
        <v>99.947877879999993</v>
      </c>
      <c r="O15" s="14">
        <v>6.3448000000000004E-2</v>
      </c>
      <c r="P15" s="24" t="s">
        <v>19</v>
      </c>
    </row>
    <row r="16" spans="1:18" s="13" customFormat="1" x14ac:dyDescent="0.25">
      <c r="A16" s="4">
        <v>11</v>
      </c>
      <c r="B16" s="6" t="s">
        <v>100</v>
      </c>
      <c r="C16" s="6" t="s">
        <v>103</v>
      </c>
      <c r="D16" s="6" t="s">
        <v>17</v>
      </c>
      <c r="E16" s="6" t="s">
        <v>27</v>
      </c>
      <c r="F16" s="28">
        <v>43325</v>
      </c>
      <c r="G16" s="25">
        <f t="shared" si="1"/>
        <v>3</v>
      </c>
      <c r="H16" s="7" t="s">
        <v>39</v>
      </c>
      <c r="I16" s="28">
        <v>43322</v>
      </c>
      <c r="J16" s="28">
        <v>43322</v>
      </c>
      <c r="K16" s="28">
        <v>43322</v>
      </c>
      <c r="L16" s="8">
        <v>509593419</v>
      </c>
      <c r="M16" s="9">
        <v>509327808.11000001</v>
      </c>
      <c r="N16" s="10">
        <v>99.947877879999993</v>
      </c>
      <c r="O16" s="14">
        <v>6.3448000000000004E-2</v>
      </c>
      <c r="P16" s="24" t="s">
        <v>19</v>
      </c>
    </row>
    <row r="17" spans="1:16" s="13" customFormat="1" x14ac:dyDescent="0.25">
      <c r="A17" s="4">
        <v>12</v>
      </c>
      <c r="B17" s="6" t="s">
        <v>100</v>
      </c>
      <c r="C17" s="6" t="s">
        <v>103</v>
      </c>
      <c r="D17" s="6" t="s">
        <v>17</v>
      </c>
      <c r="E17" s="6" t="s">
        <v>21</v>
      </c>
      <c r="F17" s="28">
        <v>43325</v>
      </c>
      <c r="G17" s="25">
        <f t="shared" si="1"/>
        <v>3</v>
      </c>
      <c r="H17" s="7" t="s">
        <v>39</v>
      </c>
      <c r="I17" s="28">
        <v>43322</v>
      </c>
      <c r="J17" s="28">
        <v>43322</v>
      </c>
      <c r="K17" s="28">
        <v>43322</v>
      </c>
      <c r="L17" s="8">
        <v>6192013</v>
      </c>
      <c r="M17" s="9">
        <v>6188785.5899999999</v>
      </c>
      <c r="N17" s="10">
        <v>99.947877879999993</v>
      </c>
      <c r="O17" s="14">
        <v>6.3448000000000004E-2</v>
      </c>
      <c r="P17" s="24" t="s">
        <v>19</v>
      </c>
    </row>
    <row r="18" spans="1:16" s="13" customFormat="1" x14ac:dyDescent="0.25">
      <c r="A18" s="4">
        <v>13</v>
      </c>
      <c r="B18" s="6" t="s">
        <v>100</v>
      </c>
      <c r="C18" s="6" t="s">
        <v>103</v>
      </c>
      <c r="D18" s="6" t="s">
        <v>17</v>
      </c>
      <c r="E18" s="6" t="s">
        <v>25</v>
      </c>
      <c r="F18" s="28">
        <v>43325</v>
      </c>
      <c r="G18" s="25">
        <f t="shared" si="1"/>
        <v>3</v>
      </c>
      <c r="H18" s="7" t="s">
        <v>39</v>
      </c>
      <c r="I18" s="28">
        <v>43322</v>
      </c>
      <c r="J18" s="28">
        <v>43322</v>
      </c>
      <c r="K18" s="28">
        <v>43322</v>
      </c>
      <c r="L18" s="8">
        <v>15654</v>
      </c>
      <c r="M18" s="9">
        <v>15645.84</v>
      </c>
      <c r="N18" s="10">
        <v>99.947877879999993</v>
      </c>
      <c r="O18" s="14">
        <v>6.3448000000000004E-2</v>
      </c>
      <c r="P18" s="24" t="s">
        <v>19</v>
      </c>
    </row>
    <row r="19" spans="1:16" s="13" customFormat="1" x14ac:dyDescent="0.25">
      <c r="A19" s="4">
        <v>14</v>
      </c>
      <c r="B19" s="6" t="s">
        <v>100</v>
      </c>
      <c r="C19" s="6" t="s">
        <v>103</v>
      </c>
      <c r="D19" s="6" t="s">
        <v>17</v>
      </c>
      <c r="E19" s="6" t="s">
        <v>41</v>
      </c>
      <c r="F19" s="28">
        <v>43325</v>
      </c>
      <c r="G19" s="25">
        <f t="shared" si="1"/>
        <v>3</v>
      </c>
      <c r="H19" s="7" t="s">
        <v>39</v>
      </c>
      <c r="I19" s="28">
        <v>43322</v>
      </c>
      <c r="J19" s="28">
        <v>43322</v>
      </c>
      <c r="K19" s="28">
        <v>43322</v>
      </c>
      <c r="L19" s="8">
        <v>1053241794</v>
      </c>
      <c r="M19" s="9">
        <v>1052692822.05</v>
      </c>
      <c r="N19" s="10">
        <v>99.947877879999993</v>
      </c>
      <c r="O19" s="14">
        <v>6.3448000000000004E-2</v>
      </c>
      <c r="P19" s="24" t="s">
        <v>19</v>
      </c>
    </row>
    <row r="20" spans="1:16" s="13" customFormat="1" x14ac:dyDescent="0.25">
      <c r="A20" s="4">
        <v>15</v>
      </c>
      <c r="B20" s="6" t="s">
        <v>100</v>
      </c>
      <c r="C20" s="6" t="s">
        <v>103</v>
      </c>
      <c r="D20" s="6" t="s">
        <v>17</v>
      </c>
      <c r="E20" s="6" t="s">
        <v>23</v>
      </c>
      <c r="F20" s="28">
        <v>43325</v>
      </c>
      <c r="G20" s="25">
        <f t="shared" si="1"/>
        <v>3</v>
      </c>
      <c r="H20" s="7" t="s">
        <v>39</v>
      </c>
      <c r="I20" s="28">
        <v>43322</v>
      </c>
      <c r="J20" s="28">
        <v>43322</v>
      </c>
      <c r="K20" s="28">
        <v>43322</v>
      </c>
      <c r="L20" s="8">
        <v>15702125</v>
      </c>
      <c r="M20" s="9">
        <v>15693940.720000001</v>
      </c>
      <c r="N20" s="10">
        <v>99.947877879999993</v>
      </c>
      <c r="O20" s="14">
        <v>6.3448000000000004E-2</v>
      </c>
      <c r="P20" s="24" t="s">
        <v>19</v>
      </c>
    </row>
    <row r="21" spans="1:16" s="13" customFormat="1" x14ac:dyDescent="0.25">
      <c r="A21" s="4">
        <v>16</v>
      </c>
      <c r="B21" s="6" t="s">
        <v>100</v>
      </c>
      <c r="C21" s="6" t="s">
        <v>103</v>
      </c>
      <c r="D21" s="6" t="s">
        <v>17</v>
      </c>
      <c r="E21" s="6" t="s">
        <v>59</v>
      </c>
      <c r="F21" s="28">
        <v>43325</v>
      </c>
      <c r="G21" s="25">
        <f t="shared" si="1"/>
        <v>3</v>
      </c>
      <c r="H21" s="7" t="s">
        <v>39</v>
      </c>
      <c r="I21" s="28">
        <v>43322</v>
      </c>
      <c r="J21" s="28">
        <v>43322</v>
      </c>
      <c r="K21" s="28">
        <v>43322</v>
      </c>
      <c r="L21" s="8">
        <v>515829671</v>
      </c>
      <c r="M21" s="9">
        <v>515560809.63999999</v>
      </c>
      <c r="N21" s="10">
        <v>99.947877879999993</v>
      </c>
      <c r="O21" s="14">
        <v>6.3448000000000004E-2</v>
      </c>
      <c r="P21" s="24" t="s">
        <v>19</v>
      </c>
    </row>
    <row r="22" spans="1:16" s="13" customFormat="1" x14ac:dyDescent="0.25">
      <c r="A22" s="4">
        <v>17</v>
      </c>
      <c r="B22" s="6" t="s">
        <v>100</v>
      </c>
      <c r="C22" s="6" t="s">
        <v>103</v>
      </c>
      <c r="D22" s="6" t="s">
        <v>17</v>
      </c>
      <c r="E22" s="6" t="s">
        <v>28</v>
      </c>
      <c r="F22" s="28">
        <v>43325</v>
      </c>
      <c r="G22" s="25">
        <f t="shared" si="1"/>
        <v>3</v>
      </c>
      <c r="H22" s="7" t="s">
        <v>39</v>
      </c>
      <c r="I22" s="28">
        <v>43322</v>
      </c>
      <c r="J22" s="28">
        <v>43322</v>
      </c>
      <c r="K22" s="28">
        <v>43322</v>
      </c>
      <c r="L22" s="8">
        <v>5239477</v>
      </c>
      <c r="M22" s="9">
        <v>5236746.07</v>
      </c>
      <c r="N22" s="10">
        <v>99.947877879999993</v>
      </c>
      <c r="O22" s="14">
        <v>6.3448000000000004E-2</v>
      </c>
      <c r="P22" s="24" t="s">
        <v>19</v>
      </c>
    </row>
    <row r="23" spans="1:16" s="13" customFormat="1" x14ac:dyDescent="0.25">
      <c r="A23" s="4">
        <v>18</v>
      </c>
      <c r="B23" s="6" t="s">
        <v>101</v>
      </c>
      <c r="C23" s="6" t="s">
        <v>102</v>
      </c>
      <c r="D23" s="6" t="s">
        <v>17</v>
      </c>
      <c r="E23" s="6" t="s">
        <v>20</v>
      </c>
      <c r="F23" s="28">
        <v>43355</v>
      </c>
      <c r="G23" s="25">
        <f t="shared" si="1"/>
        <v>33</v>
      </c>
      <c r="H23" s="7" t="s">
        <v>39</v>
      </c>
      <c r="I23" s="28">
        <v>43322</v>
      </c>
      <c r="J23" s="28">
        <v>43322</v>
      </c>
      <c r="K23" s="28">
        <v>43322</v>
      </c>
      <c r="L23" s="8">
        <v>1000000</v>
      </c>
      <c r="M23" s="9">
        <v>99281900</v>
      </c>
      <c r="N23" s="10">
        <v>99.281899999999993</v>
      </c>
      <c r="O23" s="14">
        <v>8.0001000000000003E-2</v>
      </c>
      <c r="P23" s="24" t="s">
        <v>19</v>
      </c>
    </row>
    <row r="24" spans="1:16" s="13" customFormat="1" x14ac:dyDescent="0.25">
      <c r="A24" s="4">
        <v>19</v>
      </c>
      <c r="B24" s="6" t="s">
        <v>72</v>
      </c>
      <c r="C24" s="6" t="s">
        <v>73</v>
      </c>
      <c r="D24" s="6" t="s">
        <v>17</v>
      </c>
      <c r="E24" s="6" t="s">
        <v>20</v>
      </c>
      <c r="F24" s="28">
        <v>43347</v>
      </c>
      <c r="G24" s="25">
        <f t="shared" si="1"/>
        <v>25</v>
      </c>
      <c r="H24" s="7" t="s">
        <v>39</v>
      </c>
      <c r="I24" s="28">
        <v>43322</v>
      </c>
      <c r="J24" s="28">
        <v>43322</v>
      </c>
      <c r="K24" s="28">
        <v>43322</v>
      </c>
      <c r="L24" s="8">
        <v>2500000</v>
      </c>
      <c r="M24" s="9">
        <v>248841000</v>
      </c>
      <c r="N24" s="10">
        <v>99.5364</v>
      </c>
      <c r="O24" s="14">
        <v>6.8000999999999992E-2</v>
      </c>
      <c r="P24" s="24" t="s">
        <v>19</v>
      </c>
    </row>
    <row r="25" spans="1:16" s="13" customFormat="1" x14ac:dyDescent="0.25">
      <c r="A25" s="4">
        <v>20</v>
      </c>
      <c r="B25" s="6" t="s">
        <v>72</v>
      </c>
      <c r="C25" s="6" t="s">
        <v>73</v>
      </c>
      <c r="D25" s="6" t="s">
        <v>17</v>
      </c>
      <c r="E25" s="6" t="s">
        <v>20</v>
      </c>
      <c r="F25" s="28">
        <v>43347</v>
      </c>
      <c r="G25" s="25">
        <f t="shared" si="1"/>
        <v>25</v>
      </c>
      <c r="H25" s="7" t="s">
        <v>39</v>
      </c>
      <c r="I25" s="28">
        <v>43322</v>
      </c>
      <c r="J25" s="28">
        <v>43322</v>
      </c>
      <c r="K25" s="28">
        <v>43322</v>
      </c>
      <c r="L25" s="8">
        <v>19500000</v>
      </c>
      <c r="M25" s="9">
        <v>1940959800</v>
      </c>
      <c r="N25" s="10">
        <v>99.5364</v>
      </c>
      <c r="O25" s="14">
        <v>6.8000999999999992E-2</v>
      </c>
      <c r="P25" s="24" t="s">
        <v>19</v>
      </c>
    </row>
    <row r="26" spans="1:16" s="13" customFormat="1" x14ac:dyDescent="0.25">
      <c r="A26" s="4">
        <v>21</v>
      </c>
      <c r="B26" s="6" t="s">
        <v>100</v>
      </c>
      <c r="C26" s="6" t="s">
        <v>103</v>
      </c>
      <c r="D26" s="6" t="s">
        <v>17</v>
      </c>
      <c r="E26" s="6" t="s">
        <v>29</v>
      </c>
      <c r="F26" s="28">
        <v>43325</v>
      </c>
      <c r="G26" s="25">
        <f t="shared" si="1"/>
        <v>3</v>
      </c>
      <c r="H26" s="7" t="s">
        <v>39</v>
      </c>
      <c r="I26" s="28">
        <v>43322</v>
      </c>
      <c r="J26" s="28">
        <v>43322</v>
      </c>
      <c r="K26" s="28">
        <v>43322</v>
      </c>
      <c r="L26" s="8">
        <v>128389099</v>
      </c>
      <c r="M26" s="9">
        <v>128322179.88</v>
      </c>
      <c r="N26" s="10">
        <v>99.947877879999993</v>
      </c>
      <c r="O26" s="14">
        <v>6.3448000000000004E-2</v>
      </c>
      <c r="P26" s="24" t="s">
        <v>19</v>
      </c>
    </row>
    <row r="27" spans="1:16" s="13" customFormat="1" x14ac:dyDescent="0.25">
      <c r="A27" s="4">
        <v>22</v>
      </c>
      <c r="B27" s="6" t="s">
        <v>100</v>
      </c>
      <c r="C27" s="6" t="s">
        <v>103</v>
      </c>
      <c r="D27" s="6" t="s">
        <v>17</v>
      </c>
      <c r="E27" s="6" t="s">
        <v>37</v>
      </c>
      <c r="F27" s="28">
        <v>43325</v>
      </c>
      <c r="G27" s="25">
        <f t="shared" si="1"/>
        <v>3</v>
      </c>
      <c r="H27" s="7" t="s">
        <v>39</v>
      </c>
      <c r="I27" s="28">
        <v>43322</v>
      </c>
      <c r="J27" s="28">
        <v>43322</v>
      </c>
      <c r="K27" s="28">
        <v>43322</v>
      </c>
      <c r="L27" s="8">
        <v>6500808</v>
      </c>
      <c r="M27" s="9">
        <v>6497419.6399999997</v>
      </c>
      <c r="N27" s="10">
        <v>99.947877879999993</v>
      </c>
      <c r="O27" s="14">
        <v>6.3448000000000004E-2</v>
      </c>
      <c r="P27" s="24" t="s">
        <v>19</v>
      </c>
    </row>
    <row r="28" spans="1:16" s="13" customFormat="1" x14ac:dyDescent="0.25">
      <c r="A28" s="4">
        <v>23</v>
      </c>
      <c r="B28" s="6" t="s">
        <v>100</v>
      </c>
      <c r="C28" s="6" t="s">
        <v>103</v>
      </c>
      <c r="D28" s="6" t="s">
        <v>17</v>
      </c>
      <c r="E28" s="6" t="s">
        <v>30</v>
      </c>
      <c r="F28" s="28">
        <v>43325</v>
      </c>
      <c r="G28" s="25">
        <f t="shared" si="1"/>
        <v>3</v>
      </c>
      <c r="H28" s="7" t="s">
        <v>39</v>
      </c>
      <c r="I28" s="28">
        <v>43322</v>
      </c>
      <c r="J28" s="28">
        <v>43322</v>
      </c>
      <c r="K28" s="28">
        <v>43322</v>
      </c>
      <c r="L28" s="8">
        <v>4770375</v>
      </c>
      <c r="M28" s="9">
        <v>4767888.58</v>
      </c>
      <c r="N28" s="10">
        <v>99.947877879999993</v>
      </c>
      <c r="O28" s="14">
        <v>6.3448000000000004E-2</v>
      </c>
      <c r="P28" s="24" t="s">
        <v>19</v>
      </c>
    </row>
    <row r="29" spans="1:16" x14ac:dyDescent="0.25">
      <c r="A29" s="4">
        <v>24</v>
      </c>
      <c r="B29" s="6" t="s">
        <v>100</v>
      </c>
      <c r="C29" s="6" t="s">
        <v>103</v>
      </c>
      <c r="D29" s="6" t="s">
        <v>17</v>
      </c>
      <c r="E29" s="6" t="s">
        <v>38</v>
      </c>
      <c r="F29" s="28">
        <v>43325</v>
      </c>
      <c r="G29" s="25">
        <f t="shared" si="1"/>
        <v>3</v>
      </c>
      <c r="H29" s="7" t="s">
        <v>39</v>
      </c>
      <c r="I29" s="28">
        <v>43322</v>
      </c>
      <c r="J29" s="28">
        <v>43322</v>
      </c>
      <c r="K29" s="28">
        <v>43322</v>
      </c>
      <c r="L29" s="8">
        <v>21105612</v>
      </c>
      <c r="M29" s="9">
        <v>21094611.309999999</v>
      </c>
      <c r="N29" s="10">
        <v>99.947877879999993</v>
      </c>
      <c r="O29" s="14">
        <v>6.3448000000000004E-2</v>
      </c>
      <c r="P29" s="24" t="s">
        <v>19</v>
      </c>
    </row>
    <row r="30" spans="1:16" x14ac:dyDescent="0.25">
      <c r="A30" s="4">
        <v>25</v>
      </c>
      <c r="B30" s="6" t="s">
        <v>100</v>
      </c>
      <c r="C30" s="6" t="s">
        <v>103</v>
      </c>
      <c r="D30" s="6" t="s">
        <v>17</v>
      </c>
      <c r="E30" s="6" t="s">
        <v>34</v>
      </c>
      <c r="F30" s="28">
        <v>43325</v>
      </c>
      <c r="G30" s="25">
        <f t="shared" si="1"/>
        <v>3</v>
      </c>
      <c r="H30" s="7" t="s">
        <v>39</v>
      </c>
      <c r="I30" s="28">
        <v>43322</v>
      </c>
      <c r="J30" s="28">
        <v>43322</v>
      </c>
      <c r="K30" s="28">
        <v>43322</v>
      </c>
      <c r="L30" s="8">
        <v>25713414</v>
      </c>
      <c r="M30" s="9">
        <v>25700011.620000001</v>
      </c>
      <c r="N30" s="10">
        <v>99.947877879999993</v>
      </c>
      <c r="O30" s="14">
        <v>6.3448000000000004E-2</v>
      </c>
      <c r="P30" s="24" t="s">
        <v>19</v>
      </c>
    </row>
    <row r="31" spans="1:16" x14ac:dyDescent="0.25">
      <c r="A31" s="4">
        <v>26</v>
      </c>
      <c r="B31" s="6" t="s">
        <v>100</v>
      </c>
      <c r="C31" s="6" t="s">
        <v>103</v>
      </c>
      <c r="D31" s="6" t="s">
        <v>17</v>
      </c>
      <c r="E31" s="6" t="s">
        <v>31</v>
      </c>
      <c r="F31" s="28">
        <v>43325</v>
      </c>
      <c r="G31" s="25">
        <f t="shared" si="1"/>
        <v>3</v>
      </c>
      <c r="H31" s="7" t="s">
        <v>39</v>
      </c>
      <c r="I31" s="28">
        <v>43322</v>
      </c>
      <c r="J31" s="28">
        <v>43322</v>
      </c>
      <c r="K31" s="28">
        <v>43322</v>
      </c>
      <c r="L31" s="8">
        <v>140750301</v>
      </c>
      <c r="M31" s="9">
        <v>140676938.96000001</v>
      </c>
      <c r="N31" s="10">
        <v>99.947877879999993</v>
      </c>
      <c r="O31" s="14">
        <v>6.3448000000000004E-2</v>
      </c>
      <c r="P31" s="24" t="s">
        <v>19</v>
      </c>
    </row>
    <row r="33" spans="1:1" x14ac:dyDescent="0.25">
      <c r="A33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01.08.2018</vt:lpstr>
      <vt:lpstr>02.08.2018</vt:lpstr>
      <vt:lpstr>03.08.2018</vt:lpstr>
      <vt:lpstr>06.08.2018</vt:lpstr>
      <vt:lpstr>07.08.2018</vt:lpstr>
      <vt:lpstr>08.08.2018</vt:lpstr>
      <vt:lpstr>09.08.2018</vt:lpstr>
      <vt:lpstr>10.08.2018</vt:lpstr>
      <vt:lpstr>'02.08.2018'!OLE_LINK1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2018-08-21T06:20:50Z</dcterms:modified>
</cp:coreProperties>
</file>